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toenerfr\AppData\Local\Microsoft\Windows\INetCache\Content.Outlook\L7UAK1QL\"/>
    </mc:Choice>
  </mc:AlternateContent>
  <bookViews>
    <workbookView xWindow="0" yWindow="0" windowWidth="13650" windowHeight="9420" activeTab="3"/>
  </bookViews>
  <sheets>
    <sheet name="Übersicht" sheetId="12" r:id="rId1"/>
    <sheet name="BA Altona" sheetId="9" r:id="rId2"/>
    <sheet name="BA Nord" sheetId="10" r:id="rId3"/>
    <sheet name="BA Mitte" sheetId="11" r:id="rId4"/>
    <sheet name="BA Eimsbüttel" sheetId="7" r:id="rId5"/>
    <sheet name="BA Bergedorf" sheetId="8" r:id="rId6"/>
    <sheet name="BA Harburg" sheetId="6" r:id="rId7"/>
    <sheet name="BA Wandsbek" sheetId="5" r:id="rId8"/>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N22" i="5" l="1"/>
  <c r="O22" i="5"/>
  <c r="P22" i="5"/>
  <c r="Q22" i="5"/>
  <c r="R22" i="5"/>
  <c r="M22" i="5"/>
  <c r="K8" i="12" l="1"/>
  <c r="I8" i="12"/>
  <c r="H19" i="5"/>
  <c r="H16" i="5"/>
  <c r="I16" i="5"/>
  <c r="J16" i="5"/>
  <c r="G16" i="5"/>
  <c r="I2" i="12" l="1"/>
  <c r="I3" i="12"/>
  <c r="I4" i="12"/>
  <c r="I6" i="12"/>
  <c r="I7" i="12"/>
  <c r="K7" i="12"/>
  <c r="K2" i="12"/>
  <c r="K3" i="12"/>
  <c r="K4" i="12"/>
  <c r="K6" i="12"/>
  <c r="J9" i="12"/>
  <c r="L9" i="12"/>
  <c r="H9" i="12"/>
  <c r="H32" i="11"/>
  <c r="I32" i="11"/>
  <c r="J3" i="11"/>
  <c r="J7" i="11"/>
  <c r="J11" i="11"/>
  <c r="J15" i="11"/>
  <c r="J19" i="11"/>
  <c r="G32" i="11"/>
  <c r="G35" i="11" s="1"/>
  <c r="B9" i="12"/>
  <c r="C9" i="12"/>
  <c r="D9" i="12"/>
  <c r="J28" i="6"/>
  <c r="J33" i="6"/>
  <c r="J48" i="6"/>
  <c r="J51" i="6"/>
  <c r="J52" i="6"/>
  <c r="J61" i="6"/>
  <c r="J66" i="6"/>
  <c r="J67" i="6"/>
  <c r="J83" i="6"/>
  <c r="J84" i="6"/>
  <c r="J90" i="6"/>
  <c r="J102" i="6"/>
  <c r="J103" i="6"/>
  <c r="J107" i="6"/>
  <c r="M38" i="11"/>
  <c r="N38" i="11"/>
  <c r="O38" i="11"/>
  <c r="P38" i="11"/>
  <c r="Q38" i="11"/>
  <c r="R38" i="11"/>
  <c r="R18" i="7"/>
  <c r="Q18" i="7"/>
  <c r="P18" i="7"/>
  <c r="O18" i="7"/>
  <c r="N18" i="7"/>
  <c r="M18" i="7"/>
  <c r="J18" i="7"/>
  <c r="I18" i="7"/>
  <c r="H18" i="7"/>
  <c r="G18" i="7"/>
  <c r="J12" i="7"/>
  <c r="J15" i="7"/>
  <c r="J16" i="7"/>
  <c r="I12" i="7"/>
  <c r="H12" i="7"/>
  <c r="H15" i="7"/>
  <c r="H16" i="7"/>
  <c r="G12" i="7"/>
  <c r="G15" i="7"/>
  <c r="G16" i="7"/>
  <c r="E9" i="12"/>
  <c r="F9" i="12"/>
  <c r="G9" i="12"/>
  <c r="N30" i="9"/>
  <c r="O30" i="9"/>
  <c r="P30" i="9"/>
  <c r="Q30" i="9"/>
  <c r="R30" i="9"/>
  <c r="M30" i="9"/>
  <c r="N51" i="10"/>
  <c r="O51" i="10"/>
  <c r="P51" i="10"/>
  <c r="Q51" i="10"/>
  <c r="R51" i="10"/>
  <c r="M51" i="10"/>
  <c r="N57" i="8"/>
  <c r="O57" i="8"/>
  <c r="P57" i="8"/>
  <c r="Q57" i="8"/>
  <c r="R57" i="8"/>
  <c r="M57" i="8"/>
  <c r="N113" i="6"/>
  <c r="O113" i="6"/>
  <c r="P113" i="6"/>
  <c r="Q113" i="6"/>
  <c r="R113" i="6"/>
  <c r="M113" i="6"/>
  <c r="H51" i="8"/>
  <c r="I51" i="8"/>
  <c r="H54" i="8"/>
  <c r="G51" i="8"/>
  <c r="H57" i="8"/>
  <c r="I57" i="8"/>
  <c r="G57" i="8"/>
  <c r="H51" i="10"/>
  <c r="I51" i="10"/>
  <c r="J51" i="10"/>
  <c r="G51" i="10"/>
  <c r="H45" i="10"/>
  <c r="I45" i="10"/>
  <c r="J45" i="10"/>
  <c r="G45" i="10"/>
  <c r="H30" i="9"/>
  <c r="I30" i="9"/>
  <c r="J30" i="9"/>
  <c r="G30" i="9"/>
  <c r="G113" i="6"/>
  <c r="H113" i="6"/>
  <c r="I113" i="6"/>
  <c r="G107" i="6"/>
  <c r="H107" i="6"/>
  <c r="I107" i="6"/>
  <c r="H48" i="10"/>
  <c r="H110" i="6"/>
  <c r="J113" i="6"/>
  <c r="J42" i="8"/>
  <c r="J38" i="8"/>
  <c r="J35" i="8"/>
  <c r="J9" i="8"/>
  <c r="J3" i="8"/>
  <c r="J57" i="8"/>
  <c r="J51" i="8"/>
  <c r="H24" i="9"/>
  <c r="I24" i="9"/>
  <c r="J24" i="9"/>
  <c r="G24" i="9"/>
  <c r="H27" i="9"/>
  <c r="H38" i="11"/>
  <c r="I38" i="11"/>
  <c r="G38" i="11"/>
  <c r="J22" i="5"/>
  <c r="I22" i="5"/>
  <c r="H22" i="5"/>
  <c r="G22" i="5"/>
  <c r="J19" i="5"/>
  <c r="G19" i="5"/>
  <c r="J110" i="6"/>
  <c r="J111" i="6"/>
  <c r="G110" i="6"/>
  <c r="J54" i="8"/>
  <c r="J55" i="8"/>
  <c r="G54" i="8"/>
  <c r="J48" i="10"/>
  <c r="J49" i="10"/>
  <c r="G48" i="10"/>
  <c r="G111" i="6"/>
  <c r="H111" i="6"/>
  <c r="H55" i="8"/>
  <c r="G49" i="10"/>
  <c r="H49" i="10"/>
  <c r="G55" i="8"/>
  <c r="J27" i="9"/>
  <c r="J28" i="9"/>
  <c r="G27" i="9"/>
  <c r="G28" i="9"/>
  <c r="H28" i="9"/>
  <c r="K9" i="12" l="1"/>
  <c r="I9" i="12"/>
  <c r="H20" i="5"/>
  <c r="J20" i="5"/>
  <c r="G20" i="5"/>
  <c r="J32" i="11"/>
  <c r="J35" i="11" s="1"/>
  <c r="J36" i="11" s="1"/>
  <c r="H35" i="11"/>
  <c r="G36" i="11"/>
  <c r="J38" i="11"/>
  <c r="H36" i="11"/>
</calcChain>
</file>

<file path=xl/sharedStrings.xml><?xml version="1.0" encoding="utf-8"?>
<sst xmlns="http://schemas.openxmlformats.org/spreadsheetml/2006/main" count="1014" uniqueCount="337">
  <si>
    <t>bisherige Fassung</t>
  </si>
  <si>
    <t>Name des öffentlichen Weges</t>
  </si>
  <si>
    <t>Kennzahl</t>
  </si>
  <si>
    <t>neue Fassung</t>
  </si>
  <si>
    <t>GebührM</t>
  </si>
  <si>
    <t>§29(4)</t>
  </si>
  <si>
    <t>Gesamt</t>
  </si>
  <si>
    <t>Gebühr</t>
  </si>
  <si>
    <t>FHH-Erstattung</t>
  </si>
  <si>
    <t>Summe</t>
  </si>
  <si>
    <t xml:space="preserve">Vorschlag / Antrag und Begründung </t>
  </si>
  <si>
    <t>Hinweis: Abstimmungsergebnis mit örtl. Gremien</t>
  </si>
  <si>
    <t>anl.frei</t>
  </si>
  <si>
    <t>Zunahme</t>
  </si>
  <si>
    <t>Abnahme</t>
  </si>
  <si>
    <t>Neuaufnahme</t>
  </si>
  <si>
    <t>Streichung</t>
  </si>
  <si>
    <t>Änderung</t>
  </si>
  <si>
    <t>Redaktionell</t>
  </si>
  <si>
    <t>Aufteilung D Reinigungsmeter je Woche</t>
  </si>
  <si>
    <t>Anzahl der Fälle</t>
  </si>
  <si>
    <t>Anzahl</t>
  </si>
  <si>
    <t>001</t>
  </si>
  <si>
    <t>Altona</t>
  </si>
  <si>
    <t>002</t>
  </si>
  <si>
    <t>Elbgaustraße</t>
  </si>
  <si>
    <t>Eimsbüttel</t>
  </si>
  <si>
    <t>von Bahnunterführung</t>
  </si>
  <si>
    <t>von Spreestraße</t>
  </si>
  <si>
    <t>bis gegenüber Dammstraße,</t>
  </si>
  <si>
    <t>bis Bahnunterführung,</t>
  </si>
  <si>
    <t>beide Seiten</t>
  </si>
  <si>
    <t>005</t>
  </si>
  <si>
    <t>von Weidplan</t>
  </si>
  <si>
    <t>bis Kieler Straße</t>
  </si>
  <si>
    <t>von Kieler Straße</t>
  </si>
  <si>
    <t>bis Dammstraße</t>
  </si>
  <si>
    <t>Am Sandtorkai</t>
  </si>
  <si>
    <t xml:space="preserve">      von Bei St. Annen</t>
  </si>
  <si>
    <t>von Bei St. Annen</t>
  </si>
  <si>
    <t xml:space="preserve">      bis Kehrwiederspitze</t>
  </si>
  <si>
    <t>bis Kehrwiederspitze</t>
  </si>
  <si>
    <t xml:space="preserve">      beide Seiten</t>
  </si>
  <si>
    <t>006+S</t>
  </si>
  <si>
    <t>003</t>
  </si>
  <si>
    <t>Am Lohsepark</t>
  </si>
  <si>
    <t xml:space="preserve">     von Koreastraße</t>
  </si>
  <si>
    <t xml:space="preserve">     bis Yokohamastraße</t>
  </si>
  <si>
    <t xml:space="preserve">     beide Seiten</t>
  </si>
  <si>
    <t>Steinschanze</t>
  </si>
  <si>
    <t xml:space="preserve">     bis Shanghaiallee</t>
  </si>
  <si>
    <t>Abstimmung mit Frau Fokuhl (Hafencity GmbH)</t>
  </si>
  <si>
    <t>Bezirksamt</t>
  </si>
  <si>
    <t>von Am Lohsepark</t>
  </si>
  <si>
    <t>Eppendorfer Baum</t>
  </si>
  <si>
    <t>Eimsbüttel/Hamburg-Nord</t>
  </si>
  <si>
    <t>von Eppendorfer Brücke</t>
  </si>
  <si>
    <t>bis Hochallee,</t>
  </si>
  <si>
    <t>sonst</t>
  </si>
  <si>
    <t>von Hochallee</t>
  </si>
  <si>
    <t>bis Klosterstern,</t>
  </si>
  <si>
    <t>006</t>
  </si>
  <si>
    <t>Alsterdorfer Straße</t>
  </si>
  <si>
    <t>Hamburg-Nord</t>
  </si>
  <si>
    <t>von Winterhuder Marktplatz</t>
  </si>
  <si>
    <t>bis Bussestraße</t>
  </si>
  <si>
    <t>von Lattenkamp</t>
  </si>
  <si>
    <t>bis Winterhuder Marktplatz</t>
  </si>
  <si>
    <t>von Bussestraße</t>
  </si>
  <si>
    <t>bis Braamkamp</t>
  </si>
  <si>
    <t>von Braamkamp</t>
  </si>
  <si>
    <t>bis Lattenkamp</t>
  </si>
  <si>
    <t>von Fuhlsbüttler Straße</t>
  </si>
  <si>
    <t>bis Rathenaustraße,</t>
  </si>
  <si>
    <t>von Carl-Cohn-Straße</t>
  </si>
  <si>
    <t>bis Hindenburgstraße</t>
  </si>
  <si>
    <t>Stichstraße bei Haus Nr. 575</t>
  </si>
  <si>
    <t>einschl. Bahnhofsvorplatz</t>
  </si>
  <si>
    <t>Verbindungsweg von</t>
  </si>
  <si>
    <t>bis Bahnhofsvorplatz,</t>
  </si>
  <si>
    <t>Borsteler Chaussee</t>
  </si>
  <si>
    <t>von Alsterkrugchaussee</t>
  </si>
  <si>
    <t>bis Köppenstraße</t>
  </si>
  <si>
    <t>bis Spreenende</t>
  </si>
  <si>
    <t>einschl. Stichstraße bei</t>
  </si>
  <si>
    <t>beide Seiten,</t>
  </si>
  <si>
    <t>Haus Nr. 72</t>
  </si>
  <si>
    <t>von Köppenstraße</t>
  </si>
  <si>
    <t>Haus Nr. 72,</t>
  </si>
  <si>
    <t>bis Moorweg (Nebenfahrbahn)</t>
  </si>
  <si>
    <t>einschl. Nebenfahrbahn</t>
  </si>
  <si>
    <t>von Moorweg</t>
  </si>
  <si>
    <t>bis Roggenbuckstieg</t>
  </si>
  <si>
    <t>bis Moorweg</t>
  </si>
  <si>
    <t>von Warnckesweg</t>
  </si>
  <si>
    <t>bis Schrödersweg</t>
  </si>
  <si>
    <t>von Schrödersweg</t>
  </si>
  <si>
    <t>bis Alsterkrugchaussee</t>
  </si>
  <si>
    <t>x</t>
  </si>
  <si>
    <t xml:space="preserve">Dierksstraße </t>
  </si>
  <si>
    <t>Hamburg-Mitte</t>
  </si>
  <si>
    <t>von Fährstraße</t>
  </si>
  <si>
    <t>bis Vogelhüttendeich,</t>
  </si>
  <si>
    <t xml:space="preserve">beide Seiten </t>
  </si>
  <si>
    <t>Am Festungsgraben</t>
  </si>
  <si>
    <t>Harburg</t>
  </si>
  <si>
    <t>An der Horeburg</t>
  </si>
  <si>
    <t>Blohmstraße</t>
  </si>
  <si>
    <t>Harburger Schloßstraße</t>
  </si>
  <si>
    <t>Kanalplatz</t>
  </si>
  <si>
    <t>In der Koordinierungsrunde am 07.06.2019 wurde die Frequenzerhöhung vorgestellt und für gut befunden.</t>
  </si>
  <si>
    <t xml:space="preserve">Fährstraße </t>
  </si>
  <si>
    <t>von Georg-Wilhelm-Straße</t>
  </si>
  <si>
    <t>bis Veringstraße,</t>
  </si>
  <si>
    <t>von Veringstraße</t>
  </si>
  <si>
    <t>bis Mokrystraße,</t>
  </si>
  <si>
    <t>6+S</t>
  </si>
  <si>
    <t>von Mokrystraße</t>
  </si>
  <si>
    <t>bis Heinrich-Gross-Straße,</t>
  </si>
  <si>
    <t xml:space="preserve">sonst </t>
  </si>
  <si>
    <t xml:space="preserve">Am Bahnhof </t>
  </si>
  <si>
    <t>Bergedorf</t>
  </si>
  <si>
    <t>mit Verbindungsweg zur</t>
  </si>
  <si>
    <t>Alten Holstenstraße</t>
  </si>
  <si>
    <t>Friedrich-Frank-Bogen</t>
  </si>
  <si>
    <t>Verbindungsweg zwischen den Haus</t>
  </si>
  <si>
    <t>Verbindungsweg entlang des</t>
  </si>
  <si>
    <t>Nrn. 25 a und 27 a</t>
  </si>
  <si>
    <t>Ladenzentrums</t>
  </si>
  <si>
    <t>bis zum Ladenzentrum</t>
  </si>
  <si>
    <t>Bahnhofsvorplatz mit</t>
  </si>
  <si>
    <t>Fußgängerbrücke und</t>
  </si>
  <si>
    <t xml:space="preserve">Verkehrsinsel </t>
  </si>
  <si>
    <t>einschl. der Treppen</t>
  </si>
  <si>
    <t>Nrn. 25 und 25 a</t>
  </si>
  <si>
    <t>von einschl. Haus Nr. 79</t>
  </si>
  <si>
    <t>bis zum Ladenbeker Furtweg</t>
  </si>
  <si>
    <t>bis einschl. Haus Nr. 69</t>
  </si>
  <si>
    <t>Verbindungsweg an der</t>
  </si>
  <si>
    <t>sonst einschl. Verbindungswege</t>
  </si>
  <si>
    <t>rückwärtigen Grundstücksgrenze</t>
  </si>
  <si>
    <t>ohne Wohnwege</t>
  </si>
  <si>
    <t>von Haus Nr. 25 a</t>
  </si>
  <si>
    <t>Verbindungsweg entlang Haus Nr.</t>
  </si>
  <si>
    <t>27 d und 27 e</t>
  </si>
  <si>
    <t>von gegenüber Haus Nr. 69</t>
  </si>
  <si>
    <t>bis Haus Nr. 168 einschl.</t>
  </si>
  <si>
    <t>Verkehrsinsel und aller Fußwege</t>
  </si>
  <si>
    <t>im Bahnhofsvorplatzbereich</t>
  </si>
  <si>
    <t>Verbindungsweg zwischen</t>
  </si>
  <si>
    <t>Bahnhofsvorplatz und Oberer</t>
  </si>
  <si>
    <t>Landweg</t>
  </si>
  <si>
    <t>Fußgängerbrücke über den</t>
  </si>
  <si>
    <t xml:space="preserve">Edith-Stein-Platz  </t>
  </si>
  <si>
    <t>einschl. Durchgang zum</t>
  </si>
  <si>
    <t>S-Bahnhof Nettelnburg</t>
  </si>
  <si>
    <t>Karl-Heinz-Rissmann-Weg</t>
  </si>
  <si>
    <t>von Oberer Landweg</t>
  </si>
  <si>
    <t>bis einschl. Bahnhofsvorplatz</t>
  </si>
  <si>
    <t>Fleetplatz</t>
  </si>
  <si>
    <t xml:space="preserve">Weidenbaumsweg </t>
  </si>
  <si>
    <t>von Alte Holstenstraße</t>
  </si>
  <si>
    <t>bis Bergedorfer Straße,</t>
  </si>
  <si>
    <t>von Bergedorfer Straße</t>
  </si>
  <si>
    <t xml:space="preserve">bis Randersweide </t>
  </si>
  <si>
    <t>von Sander Damm</t>
  </si>
  <si>
    <t xml:space="preserve">bis Bergedorfer Straße </t>
  </si>
  <si>
    <t>Karnapp</t>
  </si>
  <si>
    <t>Lotsekai</t>
  </si>
  <si>
    <t>von Dampfschiffsweg</t>
  </si>
  <si>
    <t>bis einschl. Nr.10,</t>
  </si>
  <si>
    <t>Lotseplatz</t>
  </si>
  <si>
    <t>Schellerdamm</t>
  </si>
  <si>
    <t>Seevestraße</t>
  </si>
  <si>
    <t>Theodor-Yorck-Straße</t>
  </si>
  <si>
    <t>nach erfolgter Widmung</t>
  </si>
  <si>
    <t>Veritaskai</t>
  </si>
  <si>
    <t>Zitadellenstraße</t>
  </si>
  <si>
    <t>Zitadellenbrücke</t>
  </si>
  <si>
    <t xml:space="preserve">Harburger Ring </t>
  </si>
  <si>
    <t xml:space="preserve">Herbert-Wehner-Platz </t>
  </si>
  <si>
    <t xml:space="preserve">Schloßmühlendamm </t>
  </si>
  <si>
    <t xml:space="preserve">von Harburger Ring </t>
  </si>
  <si>
    <t>bis Kleiner Schippsee</t>
  </si>
  <si>
    <t>Großer Schippsee</t>
  </si>
  <si>
    <t>von Herbert-Wehner-Platz</t>
  </si>
  <si>
    <t>bis Kleiner Schippsee,</t>
  </si>
  <si>
    <t>Neue Straße</t>
  </si>
  <si>
    <t>von Harburger Ring</t>
  </si>
  <si>
    <t xml:space="preserve">bis Sand </t>
  </si>
  <si>
    <t>von einschl. Haus Nr. 13</t>
  </si>
  <si>
    <t xml:space="preserve">bis Harburger Ring </t>
  </si>
  <si>
    <t xml:space="preserve">Bremer Straße </t>
  </si>
  <si>
    <t>Bremer Straße</t>
  </si>
  <si>
    <t>von Lüneburger Straße</t>
  </si>
  <si>
    <t>bis Harburger Rathausstraße,</t>
  </si>
  <si>
    <t>von Harburger Rathausstraße</t>
  </si>
  <si>
    <t>bis Knoopstraße,</t>
  </si>
  <si>
    <t>von Knoopstraße</t>
  </si>
  <si>
    <t>von Knoopstraße,</t>
  </si>
  <si>
    <t>bis Volkswohlweg,</t>
  </si>
  <si>
    <t>bis Bandelstraße</t>
  </si>
  <si>
    <t>von Bandelstraße</t>
  </si>
  <si>
    <t>bis Langenberg,</t>
  </si>
  <si>
    <t>Jan-Külper-Weg</t>
  </si>
  <si>
    <t>Luruper Hauptstraße</t>
  </si>
  <si>
    <t>von Lüttkamp</t>
  </si>
  <si>
    <t>bis Eckhoffplatz</t>
  </si>
  <si>
    <t>Langbargheide</t>
  </si>
  <si>
    <t>von Ammernweg</t>
  </si>
  <si>
    <t>bis Moorwisch</t>
  </si>
  <si>
    <t>bis ggü. Einfahrt Haus Nr. 43</t>
  </si>
  <si>
    <t>von Lüdersring</t>
  </si>
  <si>
    <t>von Einfahrt Haus Nr. 43</t>
  </si>
  <si>
    <t>bis Lüdersring</t>
  </si>
  <si>
    <t>bis Lüdersring Haus Nr. 2a</t>
  </si>
  <si>
    <t>Van-der-Smissen-Straße</t>
  </si>
  <si>
    <t xml:space="preserve">Winsener Straße </t>
  </si>
  <si>
    <t>von Hohe Straße</t>
  </si>
  <si>
    <t>bis Sinstorfer Kirchweg,</t>
  </si>
  <si>
    <t>bis Verbindungsweg bei Nr.78,</t>
  </si>
  <si>
    <t>von Verbindungsweg bei Nr.78</t>
  </si>
  <si>
    <t>von Kuchenbergweg</t>
  </si>
  <si>
    <t>bis Jägerstraße,</t>
  </si>
  <si>
    <t>von Jägerstraße</t>
  </si>
  <si>
    <t>bis Hannoversche Straße</t>
  </si>
  <si>
    <t xml:space="preserve">Buxtehuder Straße </t>
  </si>
  <si>
    <t>von Hannoversche Straße</t>
  </si>
  <si>
    <t>bis gegenüber Wallgraben,</t>
  </si>
  <si>
    <t>bis Moorburger Straße,</t>
  </si>
  <si>
    <t>Martin-Leuschel-Ring</t>
  </si>
  <si>
    <t xml:space="preserve">Alter Postweg </t>
  </si>
  <si>
    <t>von Am Schwarzenberg-Campus</t>
  </si>
  <si>
    <t xml:space="preserve">bis einschließlich Haus Nr. 28 </t>
  </si>
  <si>
    <t xml:space="preserve">bis einschl. Haus Nr. 28, </t>
  </si>
  <si>
    <t>von ausschließlich Haus Nr. 28</t>
  </si>
  <si>
    <t>von ausschl. Haus Nr. 28</t>
  </si>
  <si>
    <t xml:space="preserve">bis Petersweg </t>
  </si>
  <si>
    <t>bis Petersweg,</t>
  </si>
  <si>
    <t>von Petersweg</t>
  </si>
  <si>
    <t xml:space="preserve">bis Nobléestraße </t>
  </si>
  <si>
    <t xml:space="preserve">bis Nobléestraße, </t>
  </si>
  <si>
    <t>von Nobléestraße</t>
  </si>
  <si>
    <t>bis Grumbrechtstraße</t>
  </si>
  <si>
    <t>bis Grumbrechtstraße,</t>
  </si>
  <si>
    <t>von gegenüber Nobléestraße</t>
  </si>
  <si>
    <t xml:space="preserve">bis Baustraße </t>
  </si>
  <si>
    <t>bis Baustraße,</t>
  </si>
  <si>
    <t>von Baustraße</t>
  </si>
  <si>
    <t xml:space="preserve">bis Gazertstraße </t>
  </si>
  <si>
    <t xml:space="preserve">bis Gazertstraße, </t>
  </si>
  <si>
    <t>von Gazertstraße</t>
  </si>
  <si>
    <t xml:space="preserve">bis Am Schwarzenberg-Campus </t>
  </si>
  <si>
    <t xml:space="preserve">Am Schwarzenberg-Campus  </t>
  </si>
  <si>
    <t xml:space="preserve">Schwarzenbergstraße </t>
  </si>
  <si>
    <t>bis gegenüber Friedrich-Ludwig-</t>
  </si>
  <si>
    <t>Jahn-Straße,</t>
  </si>
  <si>
    <t>Rehrstieg</t>
  </si>
  <si>
    <t xml:space="preserve">Rehrstieg </t>
  </si>
  <si>
    <t>von Cuxhavener Straße</t>
  </si>
  <si>
    <t>bis gegenüber Kleinfeld,</t>
  </si>
  <si>
    <t>Bahnhofsvorplatz, drei Treppen</t>
  </si>
  <si>
    <t>und Fußgängertunnel</t>
  </si>
  <si>
    <t>von gegenüber Kleinfeld</t>
  </si>
  <si>
    <t>bis Minnerweg,</t>
  </si>
  <si>
    <t>bis gegenüber Quellmoor,</t>
  </si>
  <si>
    <t>von gegenüber Quellmoor,</t>
  </si>
  <si>
    <t xml:space="preserve">Quellmoor  </t>
  </si>
  <si>
    <t xml:space="preserve">Neuwiedenthaler Straße </t>
  </si>
  <si>
    <t>von Francoper Straße</t>
  </si>
  <si>
    <t>von Süderelbebogen</t>
  </si>
  <si>
    <t>bis Lange Striepen,</t>
  </si>
  <si>
    <t>Redaktionelle Änderung: Verbindungsweg zwischen Bahnhofsvorplatz und oberer Landweg und Bahnhofsvorplatz teilweise von Friedrich-Frank-Bogen bis Freidrich-Frank-Bogen wurde in Karl-Heinz-Rissmann-Weg umbenannt.</t>
  </si>
  <si>
    <t>Nord</t>
  </si>
  <si>
    <t>Mitte</t>
  </si>
  <si>
    <t xml:space="preserve">Bergedorf </t>
  </si>
  <si>
    <t>Wandsbek</t>
  </si>
  <si>
    <t>FHH Gesamt</t>
  </si>
  <si>
    <t>Bezirk</t>
  </si>
  <si>
    <t>In der AK sauberes Altona am 14.06.2019 vorgestellt und bestätigt</t>
  </si>
  <si>
    <t>Wird in nächster Koordinierungsrunde RM und BA HH-Nord vorgestellt</t>
  </si>
  <si>
    <t>Wurde in Koordinierungsrunde am 07.06.19 vorgestellt und gemäß Protokoll zugestimmt</t>
  </si>
  <si>
    <t>Erichstraße</t>
  </si>
  <si>
    <t>007+S</t>
  </si>
  <si>
    <t>Hamburg -Mitte</t>
  </si>
  <si>
    <t>Beschwerdeführer Herr Herrmann                                  Ortstermin mit der BUE</t>
  </si>
  <si>
    <t>Gesamt Fälle</t>
  </si>
  <si>
    <t>Gesamt ReinigungsM/Woche</t>
  </si>
  <si>
    <t>ReinigungsM Gebühr</t>
  </si>
  <si>
    <t>ReinigungsM FHH-Erstattung</t>
  </si>
  <si>
    <t>Der Gehweg auf dem Abschnitt der Elbgaustraße ist 5-9 Meter breit und stark frequentiert. Bedingt ist dies durch die zahlreichen Geschäfte und das siebenstöckige Wohnhaus. Auf dem beschriebenen Abschnitt liegt eine Bushaltestelle auf beiden Straßenseiten, an der jeweils 5 Buslinien halten, dies bedeutet ein hohes Aufkommen an Publikumsverkehr. Zusätzlich wurde der Abschnitt vom Luruper Forum als stark verschmutzt beurteilt, dies wurde durch diverse Ortsbegehungen bestätigt. Daher beantragen wir eine 2x wöchentliche Reinigung des Abschnittes von der Bahnanlage bis zur Spreestraße auf beiden Seiten.</t>
  </si>
  <si>
    <t>Die SRH wurde durch die Informationen des Luruper Forums, die diese Straße als besonders stark verschmutzt beschrieben hat, auf den Jan-Külper-Weg aufmerksam. Nach regelmäßigen Ortsbegehungen entstand der Eindruck, als sei es den Anwohnenern nicht zuzumuten, die Gehwegreinigung selbst durchzuführen. Dies ist bedingt durch ein hohes Aufkommen von Littering und wilden Müllablagerungen. Daher wird beantragt, den Jan-Külper-Weg, der eine Ring- und Wohnstraße ist, mit einer 1x wöchentlichen Reinigung in das Wegereinigungsverzeichnis aufzunehmen.</t>
  </si>
  <si>
    <t>Es wird beantragt, den Abschnitt Luruper Hauptstraße zwischen Lüttkamp und Eckhoffplatz mit 2x wöchentlicher Reinigung aufzunehmen, da regelmäßige Vor-Ort-Termine, den hohen Verschmutzungsgrad, der vom Luruper Forum berichtet wurde, bestätigten. Es handelt sich bei diesem Abschnitt um einen 8-11 Meter breiten Gehweg, der an einer 4-spurigen Hauptverkehrsstraße liegt.  Außerdem beinhaltet er eine Bushaltestelle mit häufig wartenden Fahrgästen und die Möglichkeit sich mit Lebensmittel zum sofortigen Verzehr zu versorgen. Zusätzlich ist eine hohe Frequentierung durch die Schülerinnen und Schüler der gegenüber liegenden Schule gegeben.</t>
  </si>
  <si>
    <t>Es wird beantragt, die Reinigungsstrecke der Straße Langbargheide mit 1x wöchentlicher Reinigung um einen Straßenabschnitt zu verlängern, da die Verschmutzungen in diesem Bereich zunehmen. Dieses wurde auch durch das Luruper Forum gemeldet. Diese Schilderungen wurden durch Beobachtungen bei regelmäßigen Vor-Ort-Terminen im letzten Jahr bestätigt. Darüber hinaus handelt es sich um einen von Schülern stark frequentierten Schulweg. Durch die wiederholt auftretenden Verschmutzungen und das hohe Aufkommen von Littering ist es den Anwohnern dieser Wohnstraße nicht zuzumuten die Gehwegreinigung und somit die Sicherheit und Leichtigkeit des Verkehrs zu gewährleisten.</t>
  </si>
  <si>
    <t>Bei der Van-der-Smissen-Straße handelt es sich um einen Verbindungsweg mit hohem Touristenaufkommen durch die zwei angrenzenden Kreuzfahrtterminals und den Haltestellen Große Elbstraße. Die Gehwegbreite beträgt 2-5 Meter und dieser ist mit Kleinpflaster gepflastert. Es wird beantragt, die Van-der-Smissen-Straße mit 1x wöchentlicher Reinigung in das Wegereinigungsverzeichnis aufzunehmen. Des Weiteren ist durch verwehten Gewerbeabfall die Sicherheit und Leichtigkeit des Verkehrs gefährdet. Über diesen Aspekt hinaus ist diese Straße auch der erste Eindruck, den die Touristen nach Verlassen eines Kreuzfahrtschiffes von Hamburg erhalten.</t>
  </si>
  <si>
    <t xml:space="preserve">Der betroffene Bereich der Alsterdorfer Straße vom Braamkamp bis zur Carl-Cohn-Straße hat einen 2-9 Meter breiten Gehweg und ist geprägt durch 3 EFH/DH und ca. 95% 2-3-stöckige Wohnbebauung. Darüber hinaus befinden sich in diesem Abschnitt 7 Geschäfte, 1 Supermarkt und beidseitig die Bushaltestelle Carl-Cohn-Straße an der jeweils 2 Buslinien halten. Die mangelhafte Reinigung durch den Anlieger wird vor allem in der Blüte und Laubzeit deutlich, dadurch ist die Sicherheit und Leichtigkeit des Verkehrs nicht ständig gewährleistet. Damit dies zukünftig der Fall ist beantragen wir eine 1x wöchentliche Reinigung der Gehwege durch die SRH. </t>
  </si>
  <si>
    <t>Die Borsteler Chaussee soll im Abschnitt von der Alsterkrugchaussee und Papenreye/Spreenende zukünftig 1x wöchentlich gereinigt werden. Es herrscht eine mehrgeschossige Bebauung vor, in der unteranderem ein Kindergarten untergebracht ist. Durch den hohen Baumbestand in diesem Bereich ist es besonders in der Laub- und Blütezeit den Anliegern nicht zuzumuten die Sicherheit und Leichtigkeit des Verkehrs zu gewährleisten. Deutlich wird dies durch die Verwucherung des Gehweges, die durch fehlende Pflege entsteht. Des Weiteren befinden sich auf dem Abschnitt beidseitig 3 Bushaltestellen. Im weiteren Verlauf der Borsteler Chaussee soll die Reinigung einheitlich auf 1x wöchentlich herabgesetzt werden, da dies als ausreichend angesehen wird, die Sauberkeit und die Leichtigkeit und Sicherheit des Verkehrs zu gewährleisten.</t>
  </si>
  <si>
    <t>Der Eppendorfer Baum zeichnet sich, im Abschnitt vom Isbekkanal bis zur Eppendorfer Landstraße, durch eine 1-4-stöckige Bebauung, bei der jedes Erdgeschoss entweder als Gastronomie oder als sonstiges Geschäft genutzt wird, die viel Publikum anziehen, aus. Um in diesem Bereich ein sauberes Stadtbild erhalten und gewährleisten zu können, beantragen wir die Anhebung auf eine 6x wöchentliche Reinigung, dabei soll die 6. Reinigung am Wochenende stattfinden, um über die gesamte Woche sowohl die Sicherheit und Leichtigkeit des Verkehrs als auch die Sauberkeit gewährleisten zu können.</t>
  </si>
  <si>
    <t xml:space="preserve">Der Abschnitt der Straße Am Sandtorkai von Bei St. Annen bis Kehrwiederspitze zeichnet sich durch eine 4-stöckige Wohnbebauung und einen 4 Meter breiten Gehweg inklusive des Radwegs aus. Aufgrund eines hohen Verkehrsaufkommens, ansässigen Lokalitäten und Geschäften wurde eine 6 malige Reinigung plus Sonderreinigung als notwendig prognostiziert. Dies entspricht jedoch nicht dem tatsächlichen Verschmutzungsgrad, welcher durch regelmäßige Orstbegehungen festgestellt wurde.  Deshalb empfehlen wir nach Absprache mit Frau Fokuhl von der Hafencity GmbH die Reinigungsfrequenz auf 3x wöchentlich herabzusetzen. </t>
  </si>
  <si>
    <t xml:space="preserve">Die Straße Am Lohsepark ist eine reine Anliegerstraße, die sich durch ein geringes Verkehrsaufkommen und eine 5-stöckige Wohnbebauung auszeichnet. Darüber hinaus ist lediglich auf der Anliegerseite ein Gehweg vorhanden. Zusätzlich zu der Wohnbebauung gibt es in dem benannten Abschnitt ein Café, eine Kita und zwei kleine Geschäfte. Jedoch bleiben große Besucher- /Touristenströme aus. Frau Fokuhl der Hafencity GmbH trat mit der Bitte, die Streichung der Straße aus dem WRV zu prüfen, an die SRH heran. Abschließend kommen wir zu dem Schluss, dass die Reinigung ebenso gut durch die Anlieger durchgeführt werden kann und beantragen die Streichung der Straße Am Lohsepark. </t>
  </si>
  <si>
    <t>Die Steinschanze in der Hafencity ist geprägt durch eine 5-stöckige Wohnbebauung und eine Lokalität. Der Gehweg, den es nur auf einer Seite gibt, ist ca. 2 Meter breit und ist durch das niedrige Verkehrsaufkommen nur schwach frequentiert. Durch die niedrige Nutzung fällt auch dementsprechend wenig Littering an, was die Reinigung durch die Anwohner denkbar macht. Daher beantragen wir in Abstimmung mit Frau Fokuhl von der Hafencity GmbH die Streichung der Steinschanze aus dem WRV.</t>
  </si>
  <si>
    <t>Der betroffene Abschnitt der Dierksstraße von Fährstraße bis Vogelhüttendeich liegt im Reiherstiegviertel und zeichnet sich durch eine mehrgeschossige Wohnbebauung aus. Des Weiteren befinden sich in diesem Abschnitt drei Supermärkte und ein Textildiscounter. Wir schlagen für diesen Bereich die Erhöhung der Reinigungsfrequenz von 3x wöchentlich auf 5x wöchentlich vor. Bedingt ist dieser Vorschlag durch ein erhöhtes Auftreten von Littering. Des Weiteren zeigt die erhöhte Reinigungsfrequenz in den umliegenden Straßen die erhoffte Wirkung.</t>
  </si>
  <si>
    <t>Der von der empfohlenen Änderung betroffene Bereich der Fährstraße, der sich im Reiherstiegviertel befindet, zeichnet sich durch eine mehrgeschossige Wohnbebauung und kleiner Geschäfte aus. Bedingt durch den Publikumsverkehr, der durch die Geschäfte entsteht, ist ein erhöhtes Aufkommen von Littering zu beobachten. Zusätzlich zu der Erhöhung der Reinigungsfrequenz von 3x wöchentlich auf 5x wöchentlich erhöhten wir bereits die Leerungsfrequenz der Papierkörbe im betroffenen Bereich. Des Weiteren zeigt die erhöhte Reinigungsfrequenz in den umliegenden Straßen die erhoffte Wirkung.</t>
  </si>
  <si>
    <t>Die Straße Am Bahnhof liegt im Bereich des südlichen Ausgangs des Bahnhofs Bergedorf. Dieser beherbergt unter anderem den ZOB und einige Geschäfte. Es handelt sich um eine Einkaufsstraße mit kleinen Geschäften, einem Parkhaus und mehrgeschossiger Wohnbebauung. Durch die vorhandene Infrastruktur und die lokale Bedeutung des Bergedorfer Bahnhofs herrscht ein großer Publikumsverkehr, der ein hohen Grad an Littering mit sich bringt. Um dem nach dem Umbau des Bahnhofs entstandenden Mehraufwand gerecht zu werden und weiterhin ein sauberes Stadtbild gewährleisten zu können, beantragen wir eine Frequenzerhöhung auf 7x wöchentliche Reinigung + 16 Sonderreinigungen.</t>
  </si>
  <si>
    <t xml:space="preserve">Der Friedrich-Frank-Bogen bildet die Nordseite des S-Bahnhofs Nettelnburg. Im direkten Umfeld des S-Bahnhofs befindet sich ein Einkaufszentrum mit vielen kleinen Geschäften, Gaststätten, etc. sowie das Wohngebiet Bergedorf-West. In dem Bereich herrscht viel Publikumsverkehr, bedingt durch die eben genannte Verbindungsfunktion und die angrenzenden Bushaltestellen. Die 5x wöchentliche Reinigung genügt nicht um die Sauberkeit des Stadtbildes zu gewährleisten. Deshalb beantragen wir die Erhöhung der Frequenz auf 6x wöchentlich. </t>
  </si>
  <si>
    <t xml:space="preserve">Der Edith-Stein-Platz stellt die Südseite des Nettelnburger Bahnhofs und eine eingerichtete Fußgängerzone dar. Als solche ist er eine Einkaufsstraße mit vielen kleinen Geschäften, Ärtzen, Kitas, etc. Bedingt durch die benannte Infrastruktur herrscht in diesem Bereich ein sehr hoher Publikumsverkehr. Die Papierkörbe werden stark genutzt, dennoch ensteht in diesem Bereich ein hoher Grad an Littering. Um ein sauberes Stadtbild zu gewährleisten, empfiehlt die Stadtreinigung die Erhöhung der Reinigungsfrequenz auf 6x wöchentlich. </t>
  </si>
  <si>
    <t>Der Karl-Heinz-Rissmann-Weg ist ein ehemaliger Teil des Friedrich-Frank-Bogens, der lediglich umbenannt wurde. Daher beantragen wir die Neuaufnahme in das WRV. Er stellt den Verbindungsweg zwischen dem Friedrich-Frank-Bogen, dem Bahnhofsvorplatz und dem Oberen-Landweges dar. Durch die Funktion als Verbindungsweg herrscht ein dementsprechend hoher Personenverkehr, der ein hohen Grad an Verschmutzungen und Littering zur Folge hat. Um auch in diesem Bereich die Sauberkeit des Stadtbildes zu gewährleisten, beantragen wir die Frequenzerhöhung auf eine 6x wöchentliche Reinigung.</t>
  </si>
  <si>
    <t xml:space="preserve">Der Fleetplatz stellt die Südseite des Allermöher Bahnhofs dar und ist als Fußgängerzone eingerichtet. Es handelt sich hierbei um einen Einkaufsplatz mit vielen Geschäften, Ärzten, Supermärkten, etc. Dies begründet, den hohen vorherrschenden Publikumsverkehr. Die Leerungsfrequenz der Papierkörbe wurde in diesem Bereich bereits bedarfsgerecht erhöht. Als zusätzliche Maßnahme, um dem auftretenden Littering entgegen zu wirken und ein sauberes Stadtbild zu gewährleisten, beantragen wir die Erhöhung der Reinigungsfrequenz auf 6x wöchentlich. </t>
  </si>
  <si>
    <t xml:space="preserve">Die Straße Weidenbaumsweg ist durch mehrgeschossige Wohnbebauung geprägt. Der von der empfohlenen Änderung betroffene Bereich stellt einen Teil der Verbindung von Bahnhof Bergedorf und dem Wohnbezirk Nettelnburg dar. Außerdem wurde der Publikumsverkehr durch die Errichtung der neuen Wohnquartiere "Am Güterbahnhof" und "Glasbläserhöfe" stark gesteigert. Mit den veränderten Vorraussetzungen des Abschnittes, sollte unserer Empfehlung nach, auch die Reinigungsfrequenz angepasst werden. Wir beantragen zukünftig eine 2x wöchentliche Reinigung des Abschnittes. </t>
  </si>
  <si>
    <t>Der gesamte Harburger Binnenhafen wächst seit Jahren. Durch die Verdichtung der Infrastruktur und das Schaffen von Wohnraum, Geschäften und Kitas, herrscht mittlerweile ein so großer Publikumsverkehr, dass eine Reinigung des zwischen 2 und 12 Meter breiten Gehwegs für die Anlieger nicht mehr zuzumuten ist. Zu dem ohnehin hohen Personenaufkommen finden zusätzlich Veranstaltungen im Gebr. Cohen Park statt, die zahlreiche Besucher anlocken. Durch die Besucherströme vom S-Bahnhof zum Parkgelände steigt unmittelbar das Littering im betroffenen Bereich. Insgesamt ist es notwendig den Harburger Binnenhafen mit einer 1x wöchentlichen Reinigung in das WRV mit aufzunehmen, um sowohl die Sicherheit und Leichtigkeit des Verkehrs, als auch die Sauberkeit des Stadtbildes zu gewährleisten.</t>
  </si>
  <si>
    <t xml:space="preserve">Die Harburger Innenstadt ist ein sehr belebter Bereich und ist strukturell durch sowohl viele kleinere als auch viele größere Geschäfte geprägt. Das daraus resultierende hohe Publikumsaufkommen spiegelt sich vor allem im hohen Grad an Littering wieder. Um diesem entgegen zuwirken und die Sicherheit und Leichtigkeit des Verkehrs sowie die Sauberkeit des Stadtbildes zu erhalten, empfehlen wir die Erhöhung der Reinigungsfrequenz in den aufgeführten Bereichen auf 5x wöchentlich. </t>
  </si>
  <si>
    <t>Den Abschnitt der Bremer Straße zwischen dem Volkswohlweg und dem Langenberg, der einen 8 Meter breiten Gehweg beinhaltet, empfehlen wir aufgrund von verschiedensten Beschwerden, die die Sicherheit und Leichtigkeit des Verkehrs betreffen, die zu verschiedenen Zeiten nicht gewährleistet war, als Neuaufnahme in das WRV mit aufzunehmen. Wir empfehlen eine 1x wöchentliche Reinigung für diesen Bereich.</t>
  </si>
  <si>
    <t xml:space="preserve">Die Bremer Straße ist eine Haupteinfallstraße im Hamburger Süden. Daher herrscht hier ein hohes Verkehrsaufkommen mit hohem LKW-Anteil. Darüber hinaus verkehren in dem Bereich viele Busse. Um das anfallende Littering und dem auf dem Weg landenden Sand gerecht zu werden, empfehlen wir eine Erhöhung des Abschnittes von der Knoopstraße bis zur Bandelstraße, um ein sauberes Stadtbild gewährleisten zu können.                                                                                                                                                                     </t>
  </si>
  <si>
    <t>Die Winsener Straße ist geprägt durch mehrgeschossige Wohnbebauung und mehrgeschossige Wohnbebauung mit Gewerbeeinheiten. Darüber hinaus liegen in dem Bereich Bushaltestellen, an denen 10 verschiedene Buslinien halten. Außerdem ist die Winsener Straße eine Haupteinfallsstraße im Hamburger Süden. Daher herrscht in dem Bereich ein hohes Verkehrsaufkommen, ein hohes Publikumsaufkommen und damit auch ein hohes Verschmutzungsaufkommen. Die Gehwegreinigung, die derzeit 1x wöchentlich erfolgt reicht in diesem Fall nicht aus, um die Sauberkeit des Stadtbildes zu gewährleisten. Zu der von uns erhöhten Leerungsfrequenz der Papierkörbe empfehlen wir die Anhebung der Reinigungsfrequenz auf 2x wöchentlich.</t>
  </si>
  <si>
    <t>Die Buxtehuder Straße ist eine Haupteinfallsstraße im Hamburger Süden. In dem betroffenen Abschnitt herrscht ein hohes Verkehrsaufkommen, ein hohes Litteringlevel und zusätzlich sammelt sich Sand auf den Gehwegen. Dies ist bedingt durch die vorhandenen Bushaltestellen, an denen 2 verschiedene Buslinien halten. Um weiterhin ein sauberes Stadtbild gewährleisten zu können, beantragen wir die Erhöhung der Reinigungsfrequenz von 1x wöchentlich auf 3x wöchentlich.</t>
  </si>
  <si>
    <t xml:space="preserve">Der Martin-Leuschel-Ring ist durch eine mehrgeschossige Wohnbebauung und Bürogebäude geprägt. Die Gehwegbreite liegt bei 2 Meter. Für die Ringstraße liegt eine hohe Anzahl an Hotlines vor, die vor allem wilde Müllablagerungen betreffen. Dieser Umstand macht es für die Anlieger nicht zumutbar die Sicherheit und Leichtigkeit der Verkehrs ständig zu gewährleisten. Daher beantragen wir die Aufnahme des Martin-Leuschel-Rings in das WRV mit einer 1x wöchentlichen Reinigung. </t>
  </si>
  <si>
    <t>Der betroffene Abschnitt des Alten Postwegs von der Gazertstraße bis zu Am Schwarzenberg-Campus ist geprägt durch eine mehrgeschossige Wohnbebauung mit Gewerbeeinheiten. Zusätzlich handelt es sich um eine Hauptverkehrsstraße, die Heimfeld mit dem Zentrum verbindet. Das hohe Verkehrsaufkommen und die vielen Bäume bedingen einen hohen Verschmutzungsgrad, der unter anderem durch die hohe Anzahl an Hotlines belegt ist. Zusätzlich zu der von der SRH durchgeführten Erhöhung der Leerungsfrequenz der aufgestellten Papierkörbe, beantragen wir die Erhöhung der Reinigungsfrequenz von 1x wöchentlich auf 2x wöchentlich, um weiterhin ein sauberes Stadtbild gewährleisten zu können.</t>
  </si>
  <si>
    <t xml:space="preserve">Die Straße Am Schwarzenberg-Campus liegt an der TUHH sowie an einer Parkanlage. Die Gehwegbreite liegt zwischen 4 und 8 Metern. Die vielen Bäume, das hohe Verkehrsaufkommen und das mit der Nähe zur Uni verbundene hohe Personenaufkommen bedingt einen ansteigenden Verschmuzungsgrad, dem wir mit einer Frequenzerhöhung in dem Bereich vom Alten Postweg bis zur Schwarzenbergstraße entgegenwirken müssen. Zusätzlich dazu haben wir bereits die Leerungsfrequenz der Papierkörbe erhöht. </t>
  </si>
  <si>
    <t>Die Schwarzenbergstraße im Bereich von Am Schwarzenberg-Campus bis Friedrich-Ludwig-Jahn-Straße ist baulich durch 2 Grundschulen, Mehrfamilienhäuser mit Gewerbeanteil und Parkanlagen geprägt. Auch Bäume sind an dem 4-12 Meter breiten Gehweg vorhanden. Es handelt sich hier um eine Hauptverkehrsstraße, die Heimfeld mit dem Zentrum verbindet. Die derzeit angesetzte Reinigungsfrequenz von 1x wöchentlich reicht nicht aus, um die Sauberkeit des Stadtbildes zu gewährleisten. Daher beantragen wir die Erhöhung auf eine 2x wöchentliche Reinigung durch die Stadtreinigung.</t>
  </si>
  <si>
    <t>Der betroffene Abschnitt des Rehrstiegs, zwischen Quellmoor und Minnerweg, liegt zur Hälfte an Mehrfamilienhäusern mit Gewerbeeinheiten und zur Hälfte an einem Parkplatz. Der Gehweg ist in diesem Bereich 5-12 Meter breit und enthält Stadtmobiliar, Bäume, Hecken und Straßenbegleitgrün. Der Bereich ist ein gern gewählter Weg von dem Wohngebiet nördlich des Rehrstiegs zum Bahnhof. Das auftretende Litteringlevel, in diesem Fall vor allem lose Abfälle und Zigarrettenkippen, ist zu hoch, als dass mit der derzeit angesetzten Reinigungsfrequenz von einer 1x wöchentlichen Reinigung zu bewältigen. Um also ein sauberes Stadtbild zu gewährleisten, empfehlen wir die Anhebung auf eine 2x wöchentliche Reinigung in diesem Bereich.</t>
  </si>
  <si>
    <t xml:space="preserve">Die Sackgasse Quellmoor, die vom Rehrstieg abgeht, ist baulich von einer Schule und mehreren mehrgeschossigen Wohnbauten umgeben und wird derzeit 1x wöchentlich gereinigt. Durch den Zu- und Abgangsverkehr der Schule und der Bushaltestelle Neuwiedenthalerstraße ist das Personenaufkommen und somit auch der Verschmutzungsgrad innerhalb einer Woche nicht mit einer einmaligen Reinigung zu bewältigen. Daher empfehlen wir die Anhebung der Gehwegreinigungsfrequenz in diesem Bereich auf eine 2x wöchentliche Reinigung. </t>
  </si>
  <si>
    <t>Die Neuwiedenthaler Straße ist im Bereich vom Süderelbebogen bis zur Francoper Straße unterschiedlich bebaut, jedoch zeigen die Gehwege ein einheitliches Bild. Zur Laubzeit ist besonders das Laub auf den Gehwegen auffällig und stellt eine Gefahr für die Sicherheit und Leichtigkeit des Verkehrs dar. Außerhalb der Laubzeit weist der Abschnitt einen hohen Verschmutzungsgrad in Form von losen Abfällen auf, besonders auffällig sind die Bushaltestellen und der Bereich um die dort stehende Parkbank. Daher empfehlen wir die Aufnahme dieses Abschnitts in das Wegereinigungsverzeichnis mit 1x wöchentlicher Reinigung, damit zuküftig sowohl die Sicherheit und Leichtigkeit des Verkehrs als auch die Sauberkeit des Stadtbildes gewährleistet wird.</t>
  </si>
  <si>
    <t>Die Erichstraße enthält Kneipen/Restaurants, Geschäfte, eine mehrgeschossige Wohnbebauung und hat einen 2-4 Meter breiten Gehweg. Sie ist besonders abends und an Wochenenden als Verbindungsstrecke zwischen der Reeperbahn und dem Hamburger Fischmarkt. Hieraus resultiert das anfallende Littering. Darüber hinaus wurden einige Fälle von Sperrmüll in der Straße gemeldet. In der Bebauungsstruktur wie auch der Anzahl an Kneipen/Restaurants und Geschäften ist die Erichstraße mit der Balduinstraße und der Bernhard-Nocht-Straße im Abschnitt von der Davidstraße bis zur Balduinstraße zu vergleichen. Auch diese Straßen sind Verbindungsstrassen zwischen der Reeperbahn und dem Hamburger Fischmarkt. Das aufkommende Maß an Littering und die sonstigen Hotlinemeldungen in der Erichstraße entsprichen dem Level, welches auch in der Balduinstraße und in der Bernhard-Nocht-Straße zu beobachten ist. In diesen beiden Straßen wird seit vielen Jahren in den ähnlichen Bereichen eine fünfmalige Reinigung durchgeführt, welche als ausreichend empfunden wird. Deshalb beantragen wir für die Erichstraße die Reduzierung der Reinigungsfrequenz von 007+S auf 005</t>
  </si>
  <si>
    <t>Hammer Landstraße</t>
  </si>
  <si>
    <t>von Wandsbeker Chaussee</t>
  </si>
  <si>
    <t>von Pappelallee</t>
  </si>
  <si>
    <t>bis Horner Kreisel</t>
  </si>
  <si>
    <t>bis Horner Kreisel,</t>
  </si>
  <si>
    <t>bis Pappelallee,</t>
  </si>
  <si>
    <t>Hammer Straße</t>
  </si>
  <si>
    <t>von Horner Kreisel</t>
  </si>
  <si>
    <t>bis Asmusweg</t>
  </si>
  <si>
    <t>von Claudiusstieg</t>
  </si>
  <si>
    <t>bis Bärenallee</t>
  </si>
  <si>
    <t>X</t>
  </si>
  <si>
    <t>Anweisung durch BUE</t>
  </si>
  <si>
    <t>Die Hammer Straße wird als redaktionelle Änderung eingebracht, sie ist derzeit als zweiter Eintrag der Hammer Landstraße geführt, das soll durch diese Änderung angepasst werden. Darüber hinaus ist nach Abschluss der Baustelle im Bereich der Hammer Straße von Asmusweg bis Claudiusstieg die Führung des Fußgänger Verkehrs geändert worden. Das hat zur Folge, dass der Verschmutzungsgrad in diesem Bereich ebenso zurückgeht und der Gehweg beinahe ausschließlich von den Anwohnern genutzt wird, denen dadurch die Reinigung in eigener Verantwortung zukünftig wieder zuzumuten ist.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</si>
</sst>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9" x14ac:knownFonts="1">
    <font>
      <sz val="11"/>
      <color theme="1"/>
      <name val="Calibri"/>
      <family val="2"/>
      <scheme val="minor"/>
    </font>
    <font>
      <b/>
      <sz val="11"/>
      <color theme="1"/>
      <name val="Calibri"/>
      <family val="2"/>
      <scheme val="minor"/>
    </font>
    <font>
      <sz val="9"/>
      <name val="Arial"/>
      <family val="2"/>
    </font>
    <font>
      <sz val="10"/>
      <name val="Arial"/>
      <family val="2"/>
    </font>
    <font>
      <sz val="9"/>
      <color theme="1"/>
      <name val="Arial"/>
      <family val="2"/>
    </font>
    <font>
      <b/>
      <sz val="9"/>
      <name val="Arial"/>
      <family val="2"/>
    </font>
    <font>
      <sz val="9"/>
      <color rgb="FFFF0000"/>
      <name val="Arial"/>
      <family val="2"/>
    </font>
    <font>
      <sz val="11"/>
      <name val="Calibri"/>
      <family val="2"/>
      <scheme val="minor"/>
    </font>
    <font>
      <sz val="10"/>
      <color theme="1"/>
      <name val="Arial"/>
      <family val="2"/>
    </font>
  </fonts>
  <fills count="3">
    <fill>
      <patternFill patternType="none"/>
    </fill>
    <fill>
      <patternFill patternType="gray125"/>
    </fill>
    <fill>
      <patternFill patternType="solid">
        <fgColor theme="0"/>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thin">
        <color indexed="64"/>
      </left>
      <right style="medium">
        <color indexed="64"/>
      </right>
      <top/>
      <bottom/>
      <diagonal/>
    </border>
    <border>
      <left style="medium">
        <color indexed="64"/>
      </left>
      <right/>
      <top/>
      <bottom/>
      <diagonal/>
    </border>
    <border>
      <left style="medium">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bottom style="double">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double">
        <color indexed="64"/>
      </bottom>
      <diagonal/>
    </border>
    <border>
      <left/>
      <right/>
      <top/>
      <bottom style="double">
        <color indexed="64"/>
      </bottom>
      <diagonal/>
    </border>
    <border>
      <left/>
      <right style="thin">
        <color indexed="64"/>
      </right>
      <top style="thin">
        <color indexed="64"/>
      </top>
      <bottom style="double">
        <color indexed="64"/>
      </bottom>
      <diagonal/>
    </border>
  </borders>
  <cellStyleXfs count="2">
    <xf numFmtId="0" fontId="0" fillId="0" borderId="0"/>
    <xf numFmtId="0" fontId="3" fillId="0" borderId="0"/>
  </cellStyleXfs>
  <cellXfs count="419">
    <xf numFmtId="0" fontId="0" fillId="0" borderId="0" xfId="0"/>
    <xf numFmtId="0" fontId="0" fillId="0" borderId="0" xfId="0" applyBorder="1"/>
    <xf numFmtId="0" fontId="0" fillId="0" borderId="1" xfId="0" applyBorder="1"/>
    <xf numFmtId="0" fontId="0" fillId="0" borderId="4" xfId="0" applyBorder="1"/>
    <xf numFmtId="0" fontId="0" fillId="0" borderId="5" xfId="0" applyBorder="1"/>
    <xf numFmtId="0" fontId="0" fillId="0" borderId="6" xfId="0" applyBorder="1"/>
    <xf numFmtId="0" fontId="1" fillId="0" borderId="3" xfId="0" applyFont="1" applyBorder="1" applyAlignment="1">
      <alignment vertical="center"/>
    </xf>
    <xf numFmtId="0" fontId="1" fillId="0" borderId="1" xfId="0" applyFont="1" applyBorder="1" applyAlignment="1">
      <alignment vertical="center"/>
    </xf>
    <xf numFmtId="0" fontId="1" fillId="0" borderId="1" xfId="0" applyFont="1" applyBorder="1"/>
    <xf numFmtId="0" fontId="0" fillId="0" borderId="9" xfId="0" applyBorder="1"/>
    <xf numFmtId="0" fontId="0" fillId="0" borderId="2" xfId="0" applyBorder="1"/>
    <xf numFmtId="0" fontId="0" fillId="0" borderId="10" xfId="0" applyBorder="1"/>
    <xf numFmtId="0" fontId="1" fillId="0" borderId="11" xfId="0" applyFont="1" applyBorder="1" applyAlignment="1">
      <alignment vertical="center"/>
    </xf>
    <xf numFmtId="0" fontId="1" fillId="0" borderId="12" xfId="0" applyFont="1" applyBorder="1" applyAlignment="1">
      <alignment vertical="center"/>
    </xf>
    <xf numFmtId="0" fontId="1" fillId="0" borderId="13" xfId="0" applyFont="1" applyBorder="1" applyAlignment="1">
      <alignment vertical="center"/>
    </xf>
    <xf numFmtId="0" fontId="1" fillId="0" borderId="0" xfId="0" applyFont="1" applyBorder="1" applyAlignment="1">
      <alignment vertical="center"/>
    </xf>
    <xf numFmtId="0" fontId="0" fillId="0" borderId="14" xfId="0" applyBorder="1"/>
    <xf numFmtId="0" fontId="0" fillId="0" borderId="15" xfId="0" applyBorder="1"/>
    <xf numFmtId="0" fontId="0" fillId="0" borderId="11" xfId="0" applyBorder="1"/>
    <xf numFmtId="0" fontId="0" fillId="0" borderId="12" xfId="0" applyBorder="1"/>
    <xf numFmtId="0" fontId="0" fillId="0" borderId="13" xfId="0" applyBorder="1"/>
    <xf numFmtId="0" fontId="0" fillId="0" borderId="3" xfId="0" applyBorder="1"/>
    <xf numFmtId="0" fontId="0" fillId="0" borderId="16" xfId="0" applyBorder="1"/>
    <xf numFmtId="0" fontId="1" fillId="0" borderId="14" xfId="0" applyFont="1" applyBorder="1" applyAlignment="1">
      <alignment vertical="center"/>
    </xf>
    <xf numFmtId="0" fontId="1" fillId="0" borderId="15" xfId="0" applyFont="1" applyBorder="1" applyAlignment="1">
      <alignment vertical="center"/>
    </xf>
    <xf numFmtId="49" fontId="2" fillId="0" borderId="0" xfId="0" applyNumberFormat="1" applyFont="1" applyFill="1" applyBorder="1" applyAlignment="1">
      <alignment horizontal="right"/>
    </xf>
    <xf numFmtId="49" fontId="2" fillId="0" borderId="0" xfId="0" applyNumberFormat="1" applyFont="1" applyFill="1" applyBorder="1" applyAlignment="1">
      <alignment horizontal="right" vertical="top"/>
    </xf>
    <xf numFmtId="0" fontId="2" fillId="0" borderId="13" xfId="0" applyFont="1" applyFill="1" applyBorder="1" applyAlignment="1">
      <alignment horizontal="right" vertical="top"/>
    </xf>
    <xf numFmtId="0" fontId="2" fillId="0" borderId="11" xfId="0" applyFont="1" applyBorder="1" applyAlignment="1">
      <alignment vertical="top"/>
    </xf>
    <xf numFmtId="49" fontId="2" fillId="0" borderId="12" xfId="0" applyNumberFormat="1" applyFont="1" applyFill="1" applyBorder="1" applyAlignment="1">
      <alignment horizontal="right" vertical="top"/>
    </xf>
    <xf numFmtId="0" fontId="2" fillId="0" borderId="14" xfId="0" applyFont="1" applyFill="1" applyBorder="1" applyAlignment="1">
      <alignment horizontal="left" indent="3"/>
    </xf>
    <xf numFmtId="49" fontId="2" fillId="0" borderId="5" xfId="0" applyNumberFormat="1" applyFont="1" applyFill="1" applyBorder="1" applyAlignment="1">
      <alignment horizontal="right"/>
    </xf>
    <xf numFmtId="49" fontId="2" fillId="0" borderId="12" xfId="0" applyNumberFormat="1" applyFont="1" applyFill="1" applyBorder="1" applyAlignment="1">
      <alignment horizontal="right"/>
    </xf>
    <xf numFmtId="0" fontId="2" fillId="0" borderId="11" xfId="0" applyFont="1" applyFill="1" applyBorder="1"/>
    <xf numFmtId="0" fontId="2" fillId="0" borderId="12" xfId="0" applyFont="1" applyFill="1" applyBorder="1" applyAlignment="1">
      <alignment horizontal="right" vertical="top"/>
    </xf>
    <xf numFmtId="3" fontId="2" fillId="0" borderId="3" xfId="0" applyNumberFormat="1" applyFont="1" applyFill="1" applyBorder="1" applyAlignment="1">
      <alignment horizontal="right" vertical="top"/>
    </xf>
    <xf numFmtId="0" fontId="2" fillId="0" borderId="0" xfId="0" applyFont="1" applyFill="1" applyBorder="1" applyAlignment="1">
      <alignment horizontal="right" vertical="top"/>
    </xf>
    <xf numFmtId="0" fontId="2" fillId="0" borderId="15" xfId="0" applyFont="1" applyFill="1" applyBorder="1" applyAlignment="1">
      <alignment horizontal="right" vertical="top"/>
    </xf>
    <xf numFmtId="0" fontId="2" fillId="0" borderId="5" xfId="0" applyFont="1" applyFill="1" applyBorder="1" applyAlignment="1">
      <alignment horizontal="right" vertical="top"/>
    </xf>
    <xf numFmtId="49" fontId="3" fillId="0" borderId="12" xfId="1" applyNumberFormat="1" applyFont="1" applyFill="1" applyBorder="1" applyAlignment="1">
      <alignment horizontal="right" vertical="top"/>
    </xf>
    <xf numFmtId="0" fontId="2" fillId="0" borderId="13" xfId="1" applyFont="1" applyFill="1" applyBorder="1" applyAlignment="1">
      <alignment horizontal="right" vertical="top"/>
    </xf>
    <xf numFmtId="0" fontId="2" fillId="0" borderId="11" xfId="0" applyFont="1" applyFill="1" applyBorder="1" applyAlignment="1">
      <alignment horizontal="left" vertical="top"/>
    </xf>
    <xf numFmtId="3" fontId="2" fillId="0" borderId="13" xfId="1" applyNumberFormat="1" applyFont="1" applyFill="1" applyBorder="1" applyAlignment="1">
      <alignment horizontal="right" vertical="top"/>
    </xf>
    <xf numFmtId="3" fontId="2" fillId="0" borderId="3" xfId="1" applyNumberFormat="1" applyFont="1" applyFill="1" applyBorder="1" applyAlignment="1">
      <alignment horizontal="right" vertical="top"/>
    </xf>
    <xf numFmtId="49" fontId="3" fillId="0" borderId="0" xfId="1" applyNumberFormat="1" applyFont="1" applyFill="1" applyBorder="1" applyAlignment="1">
      <alignment horizontal="right" vertical="top"/>
    </xf>
    <xf numFmtId="0" fontId="2" fillId="0" borderId="15" xfId="1" applyFont="1" applyFill="1" applyBorder="1" applyAlignment="1">
      <alignment horizontal="right" vertical="top"/>
    </xf>
    <xf numFmtId="0" fontId="2" fillId="0" borderId="14" xfId="0" applyFont="1" applyFill="1" applyBorder="1" applyAlignment="1">
      <alignment horizontal="left" vertical="top" indent="3"/>
    </xf>
    <xf numFmtId="3" fontId="2" fillId="0" borderId="15" xfId="1" applyNumberFormat="1" applyFont="1" applyFill="1" applyBorder="1" applyAlignment="1">
      <alignment horizontal="center" vertical="top"/>
    </xf>
    <xf numFmtId="3" fontId="2" fillId="0" borderId="16" xfId="1" applyNumberFormat="1" applyFont="1" applyFill="1" applyBorder="1" applyAlignment="1">
      <alignment horizontal="center" vertical="top"/>
    </xf>
    <xf numFmtId="0" fontId="2" fillId="0" borderId="14" xfId="0" applyFont="1" applyFill="1" applyBorder="1"/>
    <xf numFmtId="0" fontId="2" fillId="0" borderId="14" xfId="0" applyFont="1" applyFill="1" applyBorder="1" applyAlignment="1">
      <alignment horizontal="left" vertical="top"/>
    </xf>
    <xf numFmtId="0" fontId="0" fillId="0" borderId="12" xfId="0" applyBorder="1" applyAlignment="1">
      <alignment vertical="top"/>
    </xf>
    <xf numFmtId="0" fontId="0" fillId="0" borderId="13" xfId="0" applyBorder="1" applyAlignment="1">
      <alignment vertical="top"/>
    </xf>
    <xf numFmtId="0" fontId="0" fillId="0" borderId="0" xfId="0" applyAlignment="1">
      <alignment horizontal="left" vertical="top"/>
    </xf>
    <xf numFmtId="0" fontId="1" fillId="0" borderId="1" xfId="0" applyFont="1" applyBorder="1" applyAlignment="1">
      <alignment horizontal="left" vertical="top"/>
    </xf>
    <xf numFmtId="0" fontId="2" fillId="0" borderId="14" xfId="0" applyFont="1" applyBorder="1" applyAlignment="1">
      <alignment horizontal="left" vertical="top"/>
    </xf>
    <xf numFmtId="49" fontId="2" fillId="0" borderId="0" xfId="0" applyNumberFormat="1" applyFont="1" applyBorder="1" applyAlignment="1">
      <alignment horizontal="left" vertical="top"/>
    </xf>
    <xf numFmtId="0" fontId="2" fillId="0" borderId="15" xfId="0" applyFont="1" applyBorder="1" applyAlignment="1">
      <alignment horizontal="left" vertical="top"/>
    </xf>
    <xf numFmtId="0" fontId="2" fillId="0" borderId="4" xfId="0" applyFont="1" applyBorder="1" applyAlignment="1">
      <alignment horizontal="left" vertical="top"/>
    </xf>
    <xf numFmtId="0" fontId="2" fillId="0" borderId="6" xfId="0" applyFont="1" applyBorder="1" applyAlignment="1">
      <alignment horizontal="left" vertical="top"/>
    </xf>
    <xf numFmtId="0" fontId="2" fillId="0" borderId="0" xfId="0" applyFont="1" applyBorder="1" applyAlignment="1">
      <alignment horizontal="left" vertical="top"/>
    </xf>
    <xf numFmtId="0" fontId="2" fillId="0" borderId="0" xfId="0" applyFont="1" applyFill="1" applyBorder="1" applyAlignment="1">
      <alignment horizontal="left" vertical="top"/>
    </xf>
    <xf numFmtId="49" fontId="2" fillId="0" borderId="0" xfId="0" applyNumberFormat="1" applyFont="1" applyFill="1" applyBorder="1" applyAlignment="1">
      <alignment horizontal="left" vertical="top"/>
    </xf>
    <xf numFmtId="0" fontId="2" fillId="0" borderId="15" xfId="0" applyFont="1" applyFill="1" applyBorder="1" applyAlignment="1">
      <alignment horizontal="left" vertical="top"/>
    </xf>
    <xf numFmtId="0" fontId="0" fillId="0" borderId="12" xfId="0" applyBorder="1" applyAlignment="1">
      <alignment horizontal="left" vertical="top"/>
    </xf>
    <xf numFmtId="0" fontId="0" fillId="0" borderId="1" xfId="0" applyBorder="1" applyAlignment="1">
      <alignment horizontal="left" vertical="top"/>
    </xf>
    <xf numFmtId="10" fontId="0" fillId="0" borderId="1" xfId="0" applyNumberFormat="1" applyBorder="1" applyAlignment="1">
      <alignment horizontal="left" vertical="top"/>
    </xf>
    <xf numFmtId="0" fontId="0" fillId="0" borderId="9" xfId="0" applyBorder="1" applyAlignment="1">
      <alignment horizontal="left" vertical="top"/>
    </xf>
    <xf numFmtId="0" fontId="2" fillId="0" borderId="14" xfId="0" applyFont="1" applyFill="1" applyBorder="1" applyAlignment="1">
      <alignment horizontal="left" vertical="top" indent="2"/>
    </xf>
    <xf numFmtId="0" fontId="2" fillId="0" borderId="14" xfId="0" applyFont="1" applyBorder="1" applyAlignment="1">
      <alignment horizontal="left" vertical="top" indent="2"/>
    </xf>
    <xf numFmtId="0" fontId="2" fillId="0" borderId="4" xfId="0" applyFont="1" applyBorder="1" applyAlignment="1">
      <alignment horizontal="left" vertical="top" indent="2"/>
    </xf>
    <xf numFmtId="0" fontId="2" fillId="0" borderId="0" xfId="0" applyFont="1" applyAlignment="1">
      <alignment horizontal="left" vertical="top" indent="2"/>
    </xf>
    <xf numFmtId="0" fontId="2" fillId="0" borderId="4" xfId="0" applyFont="1" applyFill="1" applyBorder="1" applyAlignment="1">
      <alignment horizontal="left" vertical="top" indent="3"/>
    </xf>
    <xf numFmtId="49" fontId="3" fillId="0" borderId="5" xfId="1" applyNumberFormat="1" applyFont="1" applyFill="1" applyBorder="1" applyAlignment="1">
      <alignment horizontal="right" vertical="top"/>
    </xf>
    <xf numFmtId="0" fontId="2" fillId="0" borderId="6" xfId="1" applyFont="1" applyFill="1" applyBorder="1" applyAlignment="1">
      <alignment horizontal="right" vertical="top"/>
    </xf>
    <xf numFmtId="3" fontId="2" fillId="0" borderId="2" xfId="1" applyNumberFormat="1" applyFont="1" applyFill="1" applyBorder="1" applyAlignment="1">
      <alignment horizontal="center" vertical="top"/>
    </xf>
    <xf numFmtId="3" fontId="0" fillId="0" borderId="1" xfId="0" applyNumberFormat="1" applyBorder="1"/>
    <xf numFmtId="0" fontId="1" fillId="0" borderId="3" xfId="0" applyFont="1" applyBorder="1" applyAlignment="1">
      <alignment horizontal="left" vertical="top"/>
    </xf>
    <xf numFmtId="0" fontId="2" fillId="0" borderId="4" xfId="0" applyFont="1" applyFill="1" applyBorder="1" applyAlignment="1">
      <alignment horizontal="left" indent="3"/>
    </xf>
    <xf numFmtId="0" fontId="2" fillId="0" borderId="4" xfId="0" applyFont="1" applyFill="1" applyBorder="1"/>
    <xf numFmtId="3" fontId="2" fillId="0" borderId="6" xfId="1" applyNumberFormat="1" applyFont="1" applyFill="1" applyBorder="1" applyAlignment="1">
      <alignment horizontal="center" vertical="top"/>
    </xf>
    <xf numFmtId="49" fontId="2" fillId="0" borderId="13" xfId="0" applyNumberFormat="1" applyFont="1" applyFill="1" applyBorder="1" applyAlignment="1">
      <alignment horizontal="right" vertical="top"/>
    </xf>
    <xf numFmtId="49" fontId="2" fillId="0" borderId="15" xfId="0" applyNumberFormat="1" applyFont="1" applyFill="1" applyBorder="1" applyAlignment="1">
      <alignment horizontal="right" vertical="top"/>
    </xf>
    <xf numFmtId="3" fontId="2" fillId="0" borderId="16" xfId="0" applyNumberFormat="1" applyFont="1" applyFill="1" applyBorder="1" applyAlignment="1">
      <alignment horizontal="right" vertical="top"/>
    </xf>
    <xf numFmtId="49" fontId="2" fillId="0" borderId="5" xfId="0" applyNumberFormat="1" applyFont="1" applyBorder="1" applyAlignment="1">
      <alignment horizontal="right" vertical="top"/>
    </xf>
    <xf numFmtId="49" fontId="2" fillId="0" borderId="0" xfId="0" applyNumberFormat="1" applyFont="1" applyBorder="1" applyAlignment="1">
      <alignment horizontal="right" vertical="top"/>
    </xf>
    <xf numFmtId="3" fontId="2" fillId="0" borderId="3" xfId="0" applyNumberFormat="1" applyFont="1" applyBorder="1" applyAlignment="1">
      <alignment horizontal="right" vertical="top"/>
    </xf>
    <xf numFmtId="0" fontId="0" fillId="0" borderId="3" xfId="0" applyBorder="1" applyAlignment="1">
      <alignment horizontal="center"/>
    </xf>
    <xf numFmtId="0" fontId="0" fillId="0" borderId="2" xfId="0" applyBorder="1" applyAlignment="1">
      <alignment horizontal="center"/>
    </xf>
    <xf numFmtId="0" fontId="0" fillId="0" borderId="16" xfId="0" applyBorder="1" applyAlignment="1">
      <alignment horizontal="center"/>
    </xf>
    <xf numFmtId="0" fontId="0" fillId="0" borderId="3" xfId="0" applyBorder="1" applyAlignment="1">
      <alignment horizontal="left" vertical="top" wrapText="1"/>
    </xf>
    <xf numFmtId="0" fontId="0" fillId="0" borderId="16" xfId="0" applyBorder="1" applyAlignment="1">
      <alignment horizontal="left" vertical="top" wrapText="1"/>
    </xf>
    <xf numFmtId="0" fontId="0" fillId="0" borderId="2" xfId="0" applyBorder="1" applyAlignment="1">
      <alignment horizontal="left" vertical="top" wrapText="1"/>
    </xf>
    <xf numFmtId="3" fontId="0" fillId="0" borderId="1" xfId="0" applyNumberFormat="1" applyBorder="1" applyAlignment="1">
      <alignment horizontal="left" vertical="top"/>
    </xf>
    <xf numFmtId="0" fontId="2" fillId="0" borderId="11" xfId="0" applyFont="1" applyBorder="1" applyAlignment="1">
      <alignment horizontal="left" vertical="top"/>
    </xf>
    <xf numFmtId="49" fontId="2" fillId="0" borderId="5" xfId="0" applyNumberFormat="1" applyFont="1" applyBorder="1" applyAlignment="1">
      <alignment horizontal="left" vertical="top"/>
    </xf>
    <xf numFmtId="49" fontId="2" fillId="0" borderId="6" xfId="0" applyNumberFormat="1" applyFont="1" applyFill="1" applyBorder="1" applyAlignment="1">
      <alignment horizontal="right" vertical="top"/>
    </xf>
    <xf numFmtId="3" fontId="2" fillId="0" borderId="2" xfId="0" applyNumberFormat="1" applyFont="1" applyFill="1" applyBorder="1" applyAlignment="1">
      <alignment horizontal="right" vertical="top"/>
    </xf>
    <xf numFmtId="0" fontId="0" fillId="0" borderId="16" xfId="0" applyBorder="1" applyAlignment="1">
      <alignment vertical="top"/>
    </xf>
    <xf numFmtId="49" fontId="2" fillId="0" borderId="11" xfId="0" applyNumberFormat="1" applyFont="1" applyFill="1" applyBorder="1" applyAlignment="1">
      <alignment vertical="top"/>
    </xf>
    <xf numFmtId="49" fontId="2" fillId="0" borderId="14" xfId="0" applyNumberFormat="1" applyFont="1" applyFill="1" applyBorder="1" applyAlignment="1">
      <alignment vertical="top"/>
    </xf>
    <xf numFmtId="49" fontId="2" fillId="0" borderId="5" xfId="0" applyNumberFormat="1" applyFont="1" applyFill="1" applyBorder="1" applyAlignment="1">
      <alignment horizontal="right" vertical="top"/>
    </xf>
    <xf numFmtId="49" fontId="2" fillId="0" borderId="14" xfId="0" applyNumberFormat="1" applyFont="1" applyFill="1" applyBorder="1" applyAlignment="1">
      <alignment horizontal="left" vertical="top" indent="2"/>
    </xf>
    <xf numFmtId="49" fontId="2" fillId="0" borderId="4" xfId="0" applyNumberFormat="1" applyFont="1" applyFill="1" applyBorder="1" applyAlignment="1">
      <alignment horizontal="left" vertical="top" indent="2"/>
    </xf>
    <xf numFmtId="49" fontId="2" fillId="0" borderId="15" xfId="0" applyNumberFormat="1" applyFont="1" applyFill="1" applyBorder="1" applyAlignment="1">
      <alignment horizontal="right"/>
    </xf>
    <xf numFmtId="49" fontId="2" fillId="0" borderId="16" xfId="0" applyNumberFormat="1" applyFont="1" applyFill="1" applyBorder="1" applyAlignment="1">
      <alignment horizontal="right"/>
    </xf>
    <xf numFmtId="0" fontId="0" fillId="0" borderId="3" xfId="0" applyBorder="1" applyAlignment="1">
      <alignment vertical="top" wrapText="1"/>
    </xf>
    <xf numFmtId="49" fontId="2" fillId="0" borderId="11" xfId="0" applyNumberFormat="1" applyFont="1" applyFill="1" applyBorder="1" applyAlignment="1">
      <alignment horizontal="left" vertical="top"/>
    </xf>
    <xf numFmtId="0" fontId="2" fillId="0" borderId="13" xfId="0" applyFont="1" applyFill="1" applyBorder="1" applyAlignment="1">
      <alignment horizontal="right"/>
    </xf>
    <xf numFmtId="0" fontId="2" fillId="0" borderId="12" xfId="0" applyFont="1" applyFill="1" applyBorder="1" applyAlignment="1">
      <alignment horizontal="left" vertical="top"/>
    </xf>
    <xf numFmtId="0" fontId="4" fillId="0" borderId="12" xfId="0" applyFont="1" applyFill="1" applyBorder="1"/>
    <xf numFmtId="3" fontId="4" fillId="0" borderId="3" xfId="0" applyNumberFormat="1" applyFont="1" applyFill="1" applyBorder="1" applyAlignment="1">
      <alignment horizontal="right" vertical="top"/>
    </xf>
    <xf numFmtId="0" fontId="2" fillId="0" borderId="15" xfId="0" applyFont="1" applyFill="1" applyBorder="1" applyAlignment="1">
      <alignment horizontal="right"/>
    </xf>
    <xf numFmtId="3" fontId="2" fillId="0" borderId="15" xfId="0" applyNumberFormat="1" applyFont="1" applyFill="1" applyBorder="1" applyAlignment="1">
      <alignment horizontal="right" vertical="top"/>
    </xf>
    <xf numFmtId="49" fontId="2" fillId="0" borderId="0" xfId="0" applyNumberFormat="1" applyFont="1" applyFill="1" applyBorder="1" applyAlignment="1">
      <alignment horizontal="right" vertical="top" wrapText="1"/>
    </xf>
    <xf numFmtId="49" fontId="2" fillId="0" borderId="12" xfId="0" applyNumberFormat="1" applyFont="1" applyFill="1" applyBorder="1" applyAlignment="1">
      <alignment horizontal="right" vertical="top" wrapText="1"/>
    </xf>
    <xf numFmtId="0" fontId="2" fillId="0" borderId="13" xfId="0" applyFont="1" applyFill="1" applyBorder="1" applyAlignment="1">
      <alignment horizontal="right" vertical="top" wrapText="1"/>
    </xf>
    <xf numFmtId="0" fontId="2" fillId="0" borderId="0" xfId="0" applyFont="1" applyBorder="1" applyAlignment="1">
      <alignment vertical="top"/>
    </xf>
    <xf numFmtId="0" fontId="2" fillId="0" borderId="0" xfId="0" applyFont="1" applyFill="1" applyBorder="1" applyAlignment="1">
      <alignment horizontal="right" vertical="top" wrapText="1"/>
    </xf>
    <xf numFmtId="0" fontId="2" fillId="0" borderId="14" xfId="0" applyFont="1" applyBorder="1" applyAlignment="1">
      <alignment vertical="top"/>
    </xf>
    <xf numFmtId="0" fontId="2" fillId="0" borderId="15" xfId="0" applyFont="1" applyFill="1" applyBorder="1" applyAlignment="1">
      <alignment horizontal="right" vertical="top" wrapText="1"/>
    </xf>
    <xf numFmtId="0" fontId="2" fillId="0" borderId="0" xfId="0" applyFont="1" applyFill="1" applyBorder="1" applyAlignment="1">
      <alignment vertical="top"/>
    </xf>
    <xf numFmtId="3" fontId="6" fillId="0" borderId="16" xfId="0" applyNumberFormat="1" applyFont="1" applyFill="1" applyBorder="1" applyAlignment="1">
      <alignment horizontal="right" vertical="top"/>
    </xf>
    <xf numFmtId="0" fontId="2" fillId="2" borderId="0" xfId="0" applyFont="1" applyFill="1" applyBorder="1" applyAlignment="1">
      <alignment vertical="top"/>
    </xf>
    <xf numFmtId="49" fontId="2" fillId="2" borderId="0" xfId="0" applyNumberFormat="1" applyFont="1" applyFill="1" applyBorder="1" applyAlignment="1">
      <alignment horizontal="right" vertical="top" wrapText="1"/>
    </xf>
    <xf numFmtId="0" fontId="2" fillId="2" borderId="0" xfId="0" applyFont="1" applyFill="1" applyBorder="1" applyAlignment="1">
      <alignment horizontal="right" vertical="top" wrapText="1"/>
    </xf>
    <xf numFmtId="3" fontId="6" fillId="0" borderId="0" xfId="0" applyNumberFormat="1" applyFont="1" applyFill="1" applyBorder="1" applyAlignment="1">
      <alignment horizontal="right" vertical="top"/>
    </xf>
    <xf numFmtId="3" fontId="6" fillId="0" borderId="16" xfId="0" applyNumberFormat="1" applyFont="1" applyBorder="1" applyAlignment="1">
      <alignment horizontal="right" vertical="top"/>
    </xf>
    <xf numFmtId="0" fontId="6" fillId="0" borderId="0" xfId="0" applyFont="1" applyFill="1" applyBorder="1" applyAlignment="1">
      <alignment horizontal="right" vertical="top" wrapText="1"/>
    </xf>
    <xf numFmtId="3" fontId="2" fillId="0" borderId="16" xfId="0" applyNumberFormat="1" applyFont="1" applyBorder="1" applyAlignment="1">
      <alignment horizontal="right" vertical="top"/>
    </xf>
    <xf numFmtId="3" fontId="2" fillId="0" borderId="0" xfId="0" applyNumberFormat="1" applyFont="1" applyFill="1" applyBorder="1" applyAlignment="1">
      <alignment horizontal="right" vertical="top"/>
    </xf>
    <xf numFmtId="49" fontId="0" fillId="0" borderId="14" xfId="0" applyNumberFormat="1" applyBorder="1" applyAlignment="1">
      <alignment vertical="top"/>
    </xf>
    <xf numFmtId="49" fontId="0" fillId="0" borderId="15" xfId="0" applyNumberFormat="1" applyBorder="1"/>
    <xf numFmtId="3" fontId="6" fillId="0" borderId="15" xfId="0" applyNumberFormat="1" applyFont="1" applyFill="1" applyBorder="1" applyAlignment="1">
      <alignment horizontal="right" vertical="top"/>
    </xf>
    <xf numFmtId="3" fontId="6" fillId="0" borderId="14" xfId="0" applyNumberFormat="1" applyFont="1" applyFill="1" applyBorder="1" applyAlignment="1">
      <alignment horizontal="right" vertical="top"/>
    </xf>
    <xf numFmtId="3" fontId="4" fillId="0" borderId="16" xfId="0" applyNumberFormat="1" applyFont="1" applyFill="1" applyBorder="1" applyAlignment="1">
      <alignment horizontal="right" vertical="top"/>
    </xf>
    <xf numFmtId="0" fontId="2" fillId="0" borderId="4" xfId="0" applyFont="1" applyBorder="1" applyAlignment="1">
      <alignment vertical="top"/>
    </xf>
    <xf numFmtId="49" fontId="2" fillId="0" borderId="5" xfId="0" applyNumberFormat="1" applyFont="1" applyFill="1" applyBorder="1" applyAlignment="1">
      <alignment horizontal="right" vertical="top" wrapText="1"/>
    </xf>
    <xf numFmtId="0" fontId="2" fillId="0" borderId="6" xfId="0" applyFont="1" applyFill="1" applyBorder="1" applyAlignment="1">
      <alignment horizontal="right" vertical="top" wrapText="1"/>
    </xf>
    <xf numFmtId="0" fontId="0" fillId="0" borderId="14" xfId="0" applyBorder="1" applyAlignment="1">
      <alignment horizontal="left" vertical="top" wrapText="1"/>
    </xf>
    <xf numFmtId="49" fontId="2" fillId="2" borderId="0" xfId="0" applyNumberFormat="1" applyFont="1" applyFill="1" applyBorder="1" applyAlignment="1">
      <alignment vertical="top" wrapText="1"/>
    </xf>
    <xf numFmtId="0" fontId="2" fillId="2" borderId="15" xfId="0" applyFont="1" applyFill="1" applyBorder="1" applyAlignment="1">
      <alignment horizontal="right" vertical="top" wrapText="1"/>
    </xf>
    <xf numFmtId="0" fontId="6" fillId="0" borderId="15" xfId="0" applyFont="1" applyFill="1" applyBorder="1" applyAlignment="1">
      <alignment horizontal="right" vertical="top" wrapText="1"/>
    </xf>
    <xf numFmtId="0" fontId="2" fillId="0" borderId="14" xfId="0" applyFont="1" applyFill="1" applyBorder="1" applyAlignment="1">
      <alignment vertical="top"/>
    </xf>
    <xf numFmtId="3" fontId="4" fillId="0" borderId="0" xfId="0" applyNumberFormat="1" applyFont="1" applyFill="1" applyBorder="1" applyAlignment="1">
      <alignment horizontal="right" vertical="top"/>
    </xf>
    <xf numFmtId="0" fontId="2" fillId="0" borderId="0" xfId="0" applyFont="1" applyFill="1" applyBorder="1" applyAlignment="1">
      <alignment horizontal="right"/>
    </xf>
    <xf numFmtId="0" fontId="2" fillId="0" borderId="11" xfId="0" applyFont="1" applyFill="1" applyBorder="1" applyAlignment="1">
      <alignment vertical="top"/>
    </xf>
    <xf numFmtId="0" fontId="2" fillId="0" borderId="12" xfId="0" applyFont="1" applyFill="1" applyBorder="1" applyAlignment="1">
      <alignment vertical="top"/>
    </xf>
    <xf numFmtId="3" fontId="4" fillId="0" borderId="12" xfId="0" applyNumberFormat="1" applyFont="1" applyFill="1" applyBorder="1" applyAlignment="1">
      <alignment horizontal="right" vertical="top"/>
    </xf>
    <xf numFmtId="3" fontId="4" fillId="0" borderId="13" xfId="0" applyNumberFormat="1" applyFont="1" applyFill="1" applyBorder="1" applyAlignment="1">
      <alignment horizontal="right" vertical="top"/>
    </xf>
    <xf numFmtId="0" fontId="2" fillId="0" borderId="5" xfId="0" applyFont="1" applyFill="1" applyBorder="1" applyAlignment="1">
      <alignment horizontal="right"/>
    </xf>
    <xf numFmtId="3" fontId="2" fillId="0" borderId="5" xfId="0" applyNumberFormat="1" applyFont="1" applyFill="1" applyBorder="1" applyAlignment="1">
      <alignment horizontal="right" vertical="top"/>
    </xf>
    <xf numFmtId="0" fontId="2" fillId="0" borderId="0" xfId="0" applyFont="1" applyFill="1" applyBorder="1" applyAlignment="1">
      <alignment horizontal="left" vertical="top" indent="2"/>
    </xf>
    <xf numFmtId="0" fontId="2" fillId="2" borderId="14" xfId="0" applyFont="1" applyFill="1" applyBorder="1" applyAlignment="1">
      <alignment horizontal="left" vertical="top" indent="2"/>
    </xf>
    <xf numFmtId="3" fontId="2" fillId="0" borderId="14" xfId="0" applyNumberFormat="1" applyFont="1" applyFill="1" applyBorder="1" applyAlignment="1">
      <alignment horizontal="right" vertical="top"/>
    </xf>
    <xf numFmtId="0" fontId="2" fillId="0" borderId="11" xfId="0" applyFont="1" applyFill="1" applyBorder="1" applyAlignment="1">
      <alignment horizontal="left" vertical="top" wrapText="1"/>
    </xf>
    <xf numFmtId="49" fontId="5" fillId="0" borderId="12" xfId="0" applyNumberFormat="1" applyFont="1" applyFill="1" applyBorder="1" applyAlignment="1">
      <alignment horizontal="right" vertical="top"/>
    </xf>
    <xf numFmtId="0" fontId="2" fillId="0" borderId="14" xfId="0" applyFont="1" applyFill="1" applyBorder="1" applyAlignment="1">
      <alignment horizontal="left" vertical="top" wrapText="1"/>
    </xf>
    <xf numFmtId="3" fontId="6" fillId="0" borderId="0" xfId="0" applyNumberFormat="1" applyFont="1" applyBorder="1" applyAlignment="1">
      <alignment horizontal="right" vertical="top"/>
    </xf>
    <xf numFmtId="3" fontId="2" fillId="0" borderId="0" xfId="0" applyNumberFormat="1" applyFont="1" applyBorder="1" applyAlignment="1">
      <alignment horizontal="right" vertical="top"/>
    </xf>
    <xf numFmtId="49" fontId="0" fillId="0" borderId="0" xfId="0" applyNumberFormat="1" applyBorder="1" applyAlignment="1">
      <alignment vertical="top"/>
    </xf>
    <xf numFmtId="49" fontId="0" fillId="0" borderId="0" xfId="0" applyNumberFormat="1" applyBorder="1"/>
    <xf numFmtId="0" fontId="2" fillId="0" borderId="4" xfId="0" applyFont="1" applyFill="1" applyBorder="1" applyAlignment="1">
      <alignment horizontal="left" vertical="top" wrapText="1"/>
    </xf>
    <xf numFmtId="0" fontId="2" fillId="0" borderId="6" xfId="0" applyFont="1" applyFill="1" applyBorder="1" applyAlignment="1">
      <alignment horizontal="right" vertical="top"/>
    </xf>
    <xf numFmtId="3" fontId="4" fillId="0" borderId="2" xfId="0" applyNumberFormat="1" applyFont="1" applyFill="1" applyBorder="1" applyAlignment="1">
      <alignment horizontal="right" vertical="top"/>
    </xf>
    <xf numFmtId="3" fontId="4" fillId="0" borderId="11" xfId="0" applyNumberFormat="1" applyFont="1" applyFill="1" applyBorder="1" applyAlignment="1">
      <alignment horizontal="right" vertical="top"/>
    </xf>
    <xf numFmtId="0" fontId="0" fillId="0" borderId="11" xfId="0" applyBorder="1" applyAlignment="1">
      <alignment vertical="top"/>
    </xf>
    <xf numFmtId="0" fontId="2" fillId="0" borderId="0" xfId="0" applyFont="1" applyFill="1" applyBorder="1"/>
    <xf numFmtId="0" fontId="2" fillId="0" borderId="6" xfId="0" applyFont="1" applyFill="1" applyBorder="1" applyAlignment="1">
      <alignment horizontal="right"/>
    </xf>
    <xf numFmtId="0" fontId="2" fillId="0" borderId="4" xfId="0" applyFont="1" applyFill="1" applyBorder="1" applyAlignment="1">
      <alignment horizontal="left" vertical="top"/>
    </xf>
    <xf numFmtId="3" fontId="2" fillId="0" borderId="6" xfId="0" applyNumberFormat="1" applyFont="1" applyFill="1" applyBorder="1" applyAlignment="1">
      <alignment horizontal="right" vertical="top"/>
    </xf>
    <xf numFmtId="3" fontId="2" fillId="0" borderId="12" xfId="0" applyNumberFormat="1" applyFont="1" applyFill="1" applyBorder="1" applyAlignment="1">
      <alignment horizontal="right" vertical="top"/>
    </xf>
    <xf numFmtId="3" fontId="2" fillId="0" borderId="12" xfId="0" applyNumberFormat="1" applyFont="1" applyBorder="1" applyAlignment="1">
      <alignment horizontal="right" vertical="top"/>
    </xf>
    <xf numFmtId="3" fontId="2" fillId="0" borderId="13" xfId="0" applyNumberFormat="1" applyFont="1" applyFill="1" applyBorder="1" applyAlignment="1">
      <alignment horizontal="right" vertical="top"/>
    </xf>
    <xf numFmtId="49" fontId="2" fillId="2" borderId="0" xfId="0" applyNumberFormat="1" applyFont="1" applyFill="1" applyBorder="1" applyAlignment="1">
      <alignment horizontal="right" vertical="top"/>
    </xf>
    <xf numFmtId="49" fontId="2" fillId="0" borderId="12" xfId="0" applyNumberFormat="1" applyFont="1" applyFill="1" applyBorder="1" applyAlignment="1">
      <alignment vertical="top"/>
    </xf>
    <xf numFmtId="0" fontId="0" fillId="0" borderId="17" xfId="0" applyBorder="1"/>
    <xf numFmtId="0" fontId="0" fillId="0" borderId="18" xfId="0" applyBorder="1"/>
    <xf numFmtId="0" fontId="2" fillId="0" borderId="4" xfId="0" applyFont="1" applyFill="1" applyBorder="1" applyAlignment="1">
      <alignment horizontal="left" vertical="top" indent="2"/>
    </xf>
    <xf numFmtId="0" fontId="2" fillId="0" borderId="14" xfId="0" applyFont="1" applyFill="1" applyBorder="1" applyAlignment="1">
      <alignment horizontal="left" vertical="top" wrapText="1" indent="2"/>
    </xf>
    <xf numFmtId="49" fontId="2" fillId="2" borderId="0" xfId="0" applyNumberFormat="1" applyFont="1" applyFill="1" applyBorder="1" applyAlignment="1">
      <alignment horizontal="left" vertical="top" indent="2"/>
    </xf>
    <xf numFmtId="49" fontId="2" fillId="2" borderId="12" xfId="1" applyNumberFormat="1" applyFont="1" applyFill="1" applyBorder="1" applyAlignment="1">
      <alignment horizontal="right" vertical="top"/>
    </xf>
    <xf numFmtId="49" fontId="2" fillId="2" borderId="13" xfId="1" applyNumberFormat="1" applyFont="1" applyFill="1" applyBorder="1" applyAlignment="1">
      <alignment horizontal="right" vertical="top"/>
    </xf>
    <xf numFmtId="3" fontId="2" fillId="2" borderId="13" xfId="1" applyNumberFormat="1" applyFont="1" applyFill="1" applyBorder="1" applyAlignment="1">
      <alignment horizontal="right" vertical="top"/>
    </xf>
    <xf numFmtId="3" fontId="2" fillId="2" borderId="3" xfId="1" applyNumberFormat="1" applyFont="1" applyFill="1" applyBorder="1" applyAlignment="1">
      <alignment horizontal="right" vertical="top"/>
    </xf>
    <xf numFmtId="49" fontId="2" fillId="2" borderId="0" xfId="1" applyNumberFormat="1" applyFont="1" applyFill="1" applyBorder="1" applyAlignment="1">
      <alignment horizontal="right" vertical="top"/>
    </xf>
    <xf numFmtId="49" fontId="2" fillId="2" borderId="15" xfId="1" applyNumberFormat="1" applyFont="1" applyFill="1" applyBorder="1" applyAlignment="1">
      <alignment horizontal="right" vertical="top"/>
    </xf>
    <xf numFmtId="3" fontId="2" fillId="2" borderId="15" xfId="1" applyNumberFormat="1" applyFont="1" applyFill="1" applyBorder="1" applyAlignment="1">
      <alignment horizontal="right" vertical="top"/>
    </xf>
    <xf numFmtId="3" fontId="2" fillId="2" borderId="16" xfId="1" applyNumberFormat="1" applyFont="1" applyFill="1" applyBorder="1" applyAlignment="1">
      <alignment horizontal="right" vertical="top"/>
    </xf>
    <xf numFmtId="49" fontId="2" fillId="2" borderId="5" xfId="1" applyNumberFormat="1" applyFont="1" applyFill="1" applyBorder="1" applyAlignment="1">
      <alignment horizontal="right" vertical="top"/>
    </xf>
    <xf numFmtId="49" fontId="2" fillId="2" borderId="6" xfId="1" applyNumberFormat="1" applyFont="1" applyFill="1" applyBorder="1" applyAlignment="1">
      <alignment horizontal="right" vertical="top"/>
    </xf>
    <xf numFmtId="3" fontId="2" fillId="2" borderId="6" xfId="1" applyNumberFormat="1" applyFont="1" applyFill="1" applyBorder="1" applyAlignment="1">
      <alignment horizontal="right" vertical="top"/>
    </xf>
    <xf numFmtId="3" fontId="2" fillId="2" borderId="2" xfId="1" applyNumberFormat="1" applyFont="1" applyFill="1" applyBorder="1" applyAlignment="1">
      <alignment horizontal="right" vertical="top"/>
    </xf>
    <xf numFmtId="49" fontId="2" fillId="2" borderId="14" xfId="0" applyNumberFormat="1" applyFont="1" applyFill="1" applyBorder="1" applyAlignment="1">
      <alignment horizontal="left" vertical="top" indent="2"/>
    </xf>
    <xf numFmtId="49" fontId="2" fillId="2" borderId="4" xfId="0" applyNumberFormat="1" applyFont="1" applyFill="1" applyBorder="1" applyAlignment="1">
      <alignment horizontal="left" vertical="top" indent="2"/>
    </xf>
    <xf numFmtId="49" fontId="2" fillId="2" borderId="20" xfId="1" applyNumberFormat="1" applyFont="1" applyFill="1" applyBorder="1" applyAlignment="1">
      <alignment horizontal="right" vertical="top"/>
    </xf>
    <xf numFmtId="49" fontId="2" fillId="2" borderId="22" xfId="1" applyNumberFormat="1" applyFont="1" applyFill="1" applyBorder="1" applyAlignment="1">
      <alignment horizontal="right" vertical="top"/>
    </xf>
    <xf numFmtId="3" fontId="2" fillId="2" borderId="22" xfId="1" applyNumberFormat="1" applyFont="1" applyFill="1" applyBorder="1" applyAlignment="1">
      <alignment horizontal="right" vertical="top"/>
    </xf>
    <xf numFmtId="3" fontId="2" fillId="2" borderId="23" xfId="1" applyNumberFormat="1" applyFont="1" applyFill="1" applyBorder="1" applyAlignment="1">
      <alignment horizontal="right" vertical="top"/>
    </xf>
    <xf numFmtId="49" fontId="2" fillId="0" borderId="27" xfId="0" applyNumberFormat="1" applyFont="1" applyFill="1" applyBorder="1" applyAlignment="1">
      <alignment vertical="top"/>
    </xf>
    <xf numFmtId="49" fontId="2" fillId="0" borderId="25" xfId="0" applyNumberFormat="1" applyFont="1" applyFill="1" applyBorder="1" applyAlignment="1">
      <alignment vertical="top"/>
    </xf>
    <xf numFmtId="49" fontId="2" fillId="0" borderId="27" xfId="0" applyNumberFormat="1" applyFont="1" applyFill="1" applyBorder="1" applyAlignment="1">
      <alignment horizontal="left" vertical="top" indent="2"/>
    </xf>
    <xf numFmtId="49" fontId="2" fillId="0" borderId="29" xfId="0" applyNumberFormat="1" applyFont="1" applyFill="1" applyBorder="1" applyAlignment="1">
      <alignment horizontal="left" vertical="top" indent="2"/>
    </xf>
    <xf numFmtId="49" fontId="2" fillId="0" borderId="30" xfId="0" applyNumberFormat="1" applyFont="1" applyFill="1" applyBorder="1" applyAlignment="1">
      <alignment horizontal="right" vertical="top"/>
    </xf>
    <xf numFmtId="49" fontId="2" fillId="0" borderId="31" xfId="0" applyNumberFormat="1" applyFont="1" applyFill="1" applyBorder="1" applyAlignment="1">
      <alignment horizontal="right" vertical="top"/>
    </xf>
    <xf numFmtId="3" fontId="2" fillId="0" borderId="33" xfId="0" applyNumberFormat="1" applyFont="1" applyFill="1" applyBorder="1" applyAlignment="1">
      <alignment horizontal="right" vertical="top"/>
    </xf>
    <xf numFmtId="0" fontId="0" fillId="0" borderId="26" xfId="0" applyBorder="1"/>
    <xf numFmtId="0" fontId="0" fillId="0" borderId="32" xfId="0" applyBorder="1"/>
    <xf numFmtId="0" fontId="0" fillId="0" borderId="34" xfId="0" applyBorder="1"/>
    <xf numFmtId="49" fontId="2" fillId="0" borderId="22" xfId="0" applyNumberFormat="1" applyFont="1" applyFill="1" applyBorder="1" applyAlignment="1">
      <alignment horizontal="right" vertical="top"/>
    </xf>
    <xf numFmtId="0" fontId="0" fillId="0" borderId="36" xfId="0" applyBorder="1"/>
    <xf numFmtId="0" fontId="0" fillId="0" borderId="27" xfId="0" applyBorder="1"/>
    <xf numFmtId="0" fontId="0" fillId="0" borderId="25" xfId="0" applyBorder="1"/>
    <xf numFmtId="49" fontId="2" fillId="0" borderId="40" xfId="0" applyNumberFormat="1" applyFont="1" applyFill="1" applyBorder="1" applyAlignment="1">
      <alignment vertical="top"/>
    </xf>
    <xf numFmtId="49" fontId="2" fillId="0" borderId="38" xfId="0" applyNumberFormat="1" applyFont="1" applyFill="1" applyBorder="1" applyAlignment="1">
      <alignment horizontal="right" vertical="top"/>
    </xf>
    <xf numFmtId="49" fontId="2" fillId="0" borderId="39" xfId="0" applyNumberFormat="1" applyFont="1" applyFill="1" applyBorder="1" applyAlignment="1">
      <alignment horizontal="right" vertical="top"/>
    </xf>
    <xf numFmtId="3" fontId="2" fillId="0" borderId="7" xfId="0" applyNumberFormat="1" applyFont="1" applyFill="1" applyBorder="1" applyAlignment="1">
      <alignment horizontal="right" vertical="top"/>
    </xf>
    <xf numFmtId="49" fontId="2" fillId="0" borderId="0" xfId="1" applyNumberFormat="1" applyFont="1" applyFill="1" applyBorder="1" applyAlignment="1">
      <alignment horizontal="right" vertical="top"/>
    </xf>
    <xf numFmtId="0" fontId="0" fillId="0" borderId="11" xfId="0" applyBorder="1" applyAlignment="1">
      <alignment horizontal="left" vertical="top" wrapText="1"/>
    </xf>
    <xf numFmtId="0" fontId="0" fillId="0" borderId="14" xfId="0" applyBorder="1" applyAlignment="1">
      <alignment horizontal="center"/>
    </xf>
    <xf numFmtId="49" fontId="3" fillId="0" borderId="12" xfId="0" applyNumberFormat="1" applyFont="1" applyBorder="1" applyAlignment="1">
      <alignment horizontal="right" vertical="top"/>
    </xf>
    <xf numFmtId="0" fontId="3" fillId="0" borderId="12" xfId="0" applyFont="1" applyBorder="1" applyAlignment="1">
      <alignment horizontal="right" vertical="top"/>
    </xf>
    <xf numFmtId="0" fontId="8" fillId="0" borderId="3" xfId="0" applyFont="1" applyBorder="1" applyAlignment="1">
      <alignment horizontal="right" vertical="top"/>
    </xf>
    <xf numFmtId="0" fontId="8" fillId="0" borderId="12" xfId="0" applyFont="1" applyBorder="1" applyAlignment="1">
      <alignment horizontal="right" vertical="top"/>
    </xf>
    <xf numFmtId="0" fontId="8" fillId="0" borderId="13" xfId="0" applyFont="1" applyBorder="1" applyAlignment="1">
      <alignment horizontal="right" vertical="top"/>
    </xf>
    <xf numFmtId="3" fontId="2" fillId="0" borderId="3" xfId="0" applyNumberFormat="1" applyFont="1" applyFill="1" applyBorder="1" applyAlignment="1">
      <alignment horizontal="right"/>
    </xf>
    <xf numFmtId="0" fontId="2" fillId="0" borderId="13" xfId="0" applyNumberFormat="1" applyFont="1" applyFill="1" applyBorder="1" applyAlignment="1">
      <alignment horizontal="right"/>
    </xf>
    <xf numFmtId="0" fontId="2" fillId="0" borderId="14" xfId="0" applyFont="1" applyFill="1" applyBorder="1" applyAlignment="1">
      <alignment horizontal="left" indent="2"/>
    </xf>
    <xf numFmtId="0" fontId="5" fillId="0" borderId="15" xfId="0" applyFont="1" applyFill="1" applyBorder="1" applyAlignment="1">
      <alignment horizontal="right" vertical="top"/>
    </xf>
    <xf numFmtId="3" fontId="5" fillId="0" borderId="16" xfId="0" applyNumberFormat="1" applyFont="1" applyFill="1" applyBorder="1" applyAlignment="1">
      <alignment horizontal="center"/>
    </xf>
    <xf numFmtId="0" fontId="5" fillId="0" borderId="15" xfId="0" applyNumberFormat="1" applyFont="1" applyFill="1" applyBorder="1" applyAlignment="1">
      <alignment horizontal="center"/>
    </xf>
    <xf numFmtId="3" fontId="5" fillId="0" borderId="16" xfId="0" applyNumberFormat="1" applyFont="1" applyFill="1" applyBorder="1" applyAlignment="1">
      <alignment horizontal="center" vertical="top"/>
    </xf>
    <xf numFmtId="0" fontId="2" fillId="0" borderId="3" xfId="0" applyNumberFormat="1" applyFont="1" applyFill="1" applyBorder="1" applyAlignment="1">
      <alignment horizontal="right" vertical="top"/>
    </xf>
    <xf numFmtId="3" fontId="2" fillId="0" borderId="16" xfId="0" applyNumberFormat="1" applyFont="1" applyFill="1" applyBorder="1" applyAlignment="1">
      <alignment horizontal="center" vertical="top"/>
    </xf>
    <xf numFmtId="0" fontId="2" fillId="0" borderId="16" xfId="0" applyNumberFormat="1" applyFont="1" applyFill="1" applyBorder="1" applyAlignment="1">
      <alignment horizontal="center" vertical="top"/>
    </xf>
    <xf numFmtId="0" fontId="4" fillId="0" borderId="14" xfId="0" applyFont="1" applyFill="1" applyBorder="1" applyAlignment="1">
      <alignment horizontal="left" indent="2"/>
    </xf>
    <xf numFmtId="49" fontId="4" fillId="0" borderId="0" xfId="0" applyNumberFormat="1" applyFont="1" applyFill="1" applyBorder="1" applyAlignment="1">
      <alignment horizontal="right"/>
    </xf>
    <xf numFmtId="0" fontId="6" fillId="0" borderId="15" xfId="0" applyFont="1" applyFill="1" applyBorder="1" applyAlignment="1">
      <alignment horizontal="right" vertical="top"/>
    </xf>
    <xf numFmtId="0" fontId="2" fillId="0" borderId="4" xfId="0" applyFont="1" applyFill="1" applyBorder="1" applyAlignment="1">
      <alignment horizontal="left" indent="2"/>
    </xf>
    <xf numFmtId="0" fontId="4" fillId="0" borderId="4" xfId="0" applyFont="1" applyFill="1" applyBorder="1" applyAlignment="1">
      <alignment horizontal="left" indent="2"/>
    </xf>
    <xf numFmtId="49" fontId="4" fillId="0" borderId="5" xfId="0" applyNumberFormat="1" applyFont="1" applyFill="1" applyBorder="1" applyAlignment="1">
      <alignment horizontal="right"/>
    </xf>
    <xf numFmtId="0" fontId="6" fillId="0" borderId="6" xfId="0" applyFont="1" applyFill="1" applyBorder="1" applyAlignment="1">
      <alignment horizontal="right" vertical="top"/>
    </xf>
    <xf numFmtId="3" fontId="2" fillId="0" borderId="2" xfId="0" applyNumberFormat="1" applyFont="1" applyFill="1" applyBorder="1" applyAlignment="1">
      <alignment horizontal="center" vertical="top"/>
    </xf>
    <xf numFmtId="0" fontId="2" fillId="0" borderId="2" xfId="0" applyNumberFormat="1" applyFont="1" applyFill="1" applyBorder="1" applyAlignment="1">
      <alignment horizontal="center" vertical="top"/>
    </xf>
    <xf numFmtId="0" fontId="0" fillId="0" borderId="41" xfId="0" applyBorder="1"/>
    <xf numFmtId="3" fontId="2" fillId="0" borderId="6" xfId="1" applyNumberFormat="1" applyFont="1" applyFill="1" applyBorder="1" applyAlignment="1">
      <alignment horizontal="right" vertical="top"/>
    </xf>
    <xf numFmtId="3" fontId="2" fillId="0" borderId="2" xfId="1" applyNumberFormat="1" applyFont="1" applyFill="1" applyBorder="1" applyAlignment="1">
      <alignment horizontal="right" vertical="top"/>
    </xf>
    <xf numFmtId="0" fontId="0" fillId="0" borderId="1" xfId="0" applyBorder="1" applyAlignment="1">
      <alignment horizontal="left" vertical="top" wrapText="1"/>
    </xf>
    <xf numFmtId="0" fontId="0" fillId="0" borderId="4" xfId="0" applyBorder="1" applyAlignment="1">
      <alignment horizontal="center"/>
    </xf>
    <xf numFmtId="3" fontId="0" fillId="0" borderId="2" xfId="0" applyNumberFormat="1" applyBorder="1"/>
    <xf numFmtId="49" fontId="2" fillId="0" borderId="15" xfId="0" applyNumberFormat="1" applyFont="1" applyFill="1" applyBorder="1" applyAlignment="1">
      <alignment vertical="top"/>
    </xf>
    <xf numFmtId="49" fontId="2" fillId="0" borderId="4" xfId="0" applyNumberFormat="1" applyFont="1" applyFill="1" applyBorder="1" applyAlignment="1">
      <alignment vertical="top"/>
    </xf>
    <xf numFmtId="49" fontId="2" fillId="0" borderId="6" xfId="0" applyNumberFormat="1" applyFont="1" applyFill="1" applyBorder="1" applyAlignment="1">
      <alignment vertical="top"/>
    </xf>
    <xf numFmtId="49" fontId="2" fillId="0" borderId="19" xfId="0" applyNumberFormat="1" applyFont="1" applyFill="1" applyBorder="1" applyAlignment="1">
      <alignment vertical="top"/>
    </xf>
    <xf numFmtId="49" fontId="2" fillId="0" borderId="20" xfId="0" applyNumberFormat="1" applyFont="1" applyFill="1" applyBorder="1" applyAlignment="1">
      <alignment horizontal="right" vertical="top"/>
    </xf>
    <xf numFmtId="3" fontId="2" fillId="2" borderId="20" xfId="1" applyNumberFormat="1" applyFont="1" applyFill="1" applyBorder="1" applyAlignment="1">
      <alignment horizontal="right" vertical="top"/>
    </xf>
    <xf numFmtId="49" fontId="2" fillId="0" borderId="30" xfId="1" applyNumberFormat="1" applyFont="1" applyFill="1" applyBorder="1" applyAlignment="1">
      <alignment horizontal="right" vertical="top"/>
    </xf>
    <xf numFmtId="3" fontId="2" fillId="0" borderId="30" xfId="0" applyNumberFormat="1" applyFont="1" applyFill="1" applyBorder="1" applyAlignment="1">
      <alignment horizontal="right" vertical="top"/>
    </xf>
    <xf numFmtId="49" fontId="2" fillId="0" borderId="0" xfId="0" applyNumberFormat="1" applyFont="1" applyFill="1" applyBorder="1" applyAlignment="1">
      <alignment horizontal="left" vertical="top" indent="2"/>
    </xf>
    <xf numFmtId="49" fontId="2" fillId="0" borderId="0" xfId="0" applyNumberFormat="1" applyFont="1" applyFill="1" applyBorder="1" applyAlignment="1">
      <alignment vertical="top"/>
    </xf>
    <xf numFmtId="3" fontId="2" fillId="0" borderId="11" xfId="0" applyNumberFormat="1" applyFont="1" applyFill="1" applyBorder="1" applyAlignment="1">
      <alignment horizontal="right" vertical="top"/>
    </xf>
    <xf numFmtId="0" fontId="1" fillId="0" borderId="3" xfId="0" applyFont="1" applyBorder="1" applyAlignment="1">
      <alignment vertical="top"/>
    </xf>
    <xf numFmtId="0" fontId="0" fillId="0" borderId="19" xfId="0" applyBorder="1" applyAlignment="1">
      <alignment vertical="top"/>
    </xf>
    <xf numFmtId="0" fontId="0" fillId="0" borderId="20" xfId="0" applyBorder="1" applyAlignment="1">
      <alignment vertical="top"/>
    </xf>
    <xf numFmtId="0" fontId="0" fillId="0" borderId="22" xfId="0" applyBorder="1" applyAlignment="1">
      <alignment vertical="top"/>
    </xf>
    <xf numFmtId="49" fontId="2" fillId="0" borderId="21" xfId="0" applyNumberFormat="1" applyFont="1" applyFill="1" applyBorder="1" applyAlignment="1">
      <alignment vertical="top"/>
    </xf>
    <xf numFmtId="0" fontId="2" fillId="0" borderId="20" xfId="0" applyFont="1" applyFill="1" applyBorder="1" applyAlignment="1">
      <alignment vertical="top"/>
    </xf>
    <xf numFmtId="0" fontId="2" fillId="0" borderId="23" xfId="0" applyFont="1" applyFill="1" applyBorder="1" applyAlignment="1">
      <alignment vertical="top"/>
    </xf>
    <xf numFmtId="0" fontId="0" fillId="0" borderId="21" xfId="0" applyBorder="1" applyAlignment="1">
      <alignment vertical="top"/>
    </xf>
    <xf numFmtId="0" fontId="0" fillId="0" borderId="24" xfId="0" applyBorder="1" applyAlignment="1">
      <alignment vertical="top"/>
    </xf>
    <xf numFmtId="0" fontId="0" fillId="0" borderId="35" xfId="0" applyBorder="1" applyAlignment="1">
      <alignment vertical="top"/>
    </xf>
    <xf numFmtId="0" fontId="0" fillId="0" borderId="17" xfId="0" applyBorder="1" applyAlignment="1">
      <alignment vertical="top"/>
    </xf>
    <xf numFmtId="0" fontId="0" fillId="0" borderId="18" xfId="0" applyBorder="1" applyAlignment="1">
      <alignment vertical="top"/>
    </xf>
    <xf numFmtId="0" fontId="0" fillId="0" borderId="14" xfId="0" applyBorder="1" applyAlignment="1">
      <alignment vertical="top"/>
    </xf>
    <xf numFmtId="0" fontId="0" fillId="0" borderId="26" xfId="0" applyBorder="1" applyAlignment="1">
      <alignment vertical="top"/>
    </xf>
    <xf numFmtId="0" fontId="0" fillId="0" borderId="28" xfId="0" applyBorder="1" applyAlignment="1">
      <alignment vertical="top"/>
    </xf>
    <xf numFmtId="0" fontId="0" fillId="0" borderId="5" xfId="0" applyBorder="1" applyAlignment="1">
      <alignment vertical="top"/>
    </xf>
    <xf numFmtId="0" fontId="0" fillId="0" borderId="6" xfId="0" applyBorder="1" applyAlignment="1">
      <alignment vertical="top"/>
    </xf>
    <xf numFmtId="0" fontId="0" fillId="0" borderId="4" xfId="0" applyBorder="1" applyAlignment="1">
      <alignment vertical="top"/>
    </xf>
    <xf numFmtId="0" fontId="0" fillId="0" borderId="10" xfId="0" applyBorder="1" applyAlignment="1">
      <alignment vertical="top"/>
    </xf>
    <xf numFmtId="0" fontId="1" fillId="0" borderId="35" xfId="0" applyFont="1" applyBorder="1" applyAlignment="1">
      <alignment vertical="top"/>
    </xf>
    <xf numFmtId="0" fontId="1" fillId="0" borderId="17" xfId="0" applyFont="1" applyBorder="1" applyAlignment="1">
      <alignment vertical="top"/>
    </xf>
    <xf numFmtId="0" fontId="1" fillId="0" borderId="18" xfId="0" applyFont="1" applyBorder="1" applyAlignment="1">
      <alignment vertical="top"/>
    </xf>
    <xf numFmtId="0" fontId="0" fillId="0" borderId="36" xfId="0" applyBorder="1" applyAlignment="1">
      <alignment vertical="top"/>
    </xf>
    <xf numFmtId="0" fontId="0" fillId="0" borderId="27" xfId="0" applyBorder="1" applyAlignment="1">
      <alignment vertical="top"/>
    </xf>
    <xf numFmtId="0" fontId="0" fillId="0" borderId="0" xfId="0" applyBorder="1" applyAlignment="1">
      <alignment vertical="top"/>
    </xf>
    <xf numFmtId="0" fontId="0" fillId="0" borderId="15" xfId="0" applyBorder="1" applyAlignment="1">
      <alignment vertical="top"/>
    </xf>
    <xf numFmtId="49" fontId="2" fillId="0" borderId="27" xfId="0" applyNumberFormat="1" applyFont="1" applyFill="1" applyBorder="1" applyAlignment="1">
      <alignment horizontal="left" vertical="top"/>
    </xf>
    <xf numFmtId="49" fontId="2" fillId="0" borderId="14" xfId="0" applyNumberFormat="1" applyFont="1" applyFill="1" applyBorder="1" applyAlignment="1">
      <alignment horizontal="left" vertical="top"/>
    </xf>
    <xf numFmtId="0" fontId="1" fillId="0" borderId="25" xfId="0" applyFont="1" applyBorder="1" applyAlignment="1">
      <alignment vertical="top"/>
    </xf>
    <xf numFmtId="0" fontId="1" fillId="0" borderId="12" xfId="0" applyFont="1" applyBorder="1" applyAlignment="1">
      <alignment vertical="top"/>
    </xf>
    <xf numFmtId="0" fontId="1" fillId="0" borderId="13" xfId="0" applyFont="1" applyBorder="1" applyAlignment="1">
      <alignment vertical="top"/>
    </xf>
    <xf numFmtId="0" fontId="0" fillId="0" borderId="25" xfId="0" applyBorder="1" applyAlignment="1">
      <alignment vertical="top"/>
    </xf>
    <xf numFmtId="0" fontId="0" fillId="0" borderId="37" xfId="0" applyBorder="1" applyAlignment="1">
      <alignment vertical="top"/>
    </xf>
    <xf numFmtId="0" fontId="0" fillId="0" borderId="38" xfId="0" applyBorder="1" applyAlignment="1">
      <alignment vertical="top"/>
    </xf>
    <xf numFmtId="0" fontId="0" fillId="0" borderId="39" xfId="0" applyBorder="1" applyAlignment="1">
      <alignment vertical="top"/>
    </xf>
    <xf numFmtId="0" fontId="0" fillId="0" borderId="32" xfId="0" applyBorder="1" applyAlignment="1">
      <alignment vertical="top"/>
    </xf>
    <xf numFmtId="0" fontId="0" fillId="0" borderId="34" xfId="0" applyBorder="1" applyAlignment="1">
      <alignment vertical="top"/>
    </xf>
    <xf numFmtId="49" fontId="2" fillId="2" borderId="19" xfId="0" applyNumberFormat="1" applyFont="1" applyFill="1" applyBorder="1" applyAlignment="1">
      <alignment vertical="top"/>
    </xf>
    <xf numFmtId="49" fontId="2" fillId="2" borderId="21" xfId="0" applyNumberFormat="1" applyFont="1" applyFill="1" applyBorder="1" applyAlignment="1">
      <alignment vertical="top"/>
    </xf>
    <xf numFmtId="49" fontId="2" fillId="2" borderId="25" xfId="0" applyNumberFormat="1" applyFont="1" applyFill="1" applyBorder="1" applyAlignment="1">
      <alignment vertical="top"/>
    </xf>
    <xf numFmtId="49" fontId="2" fillId="2" borderId="11" xfId="0" applyNumberFormat="1" applyFont="1" applyFill="1" applyBorder="1" applyAlignment="1">
      <alignment vertical="top"/>
    </xf>
    <xf numFmtId="49" fontId="2" fillId="2" borderId="27" xfId="0" applyNumberFormat="1" applyFont="1" applyFill="1" applyBorder="1" applyAlignment="1">
      <alignment vertical="top"/>
    </xf>
    <xf numFmtId="49" fontId="2" fillId="2" borderId="28" xfId="0" applyNumberFormat="1" applyFont="1" applyFill="1" applyBorder="1" applyAlignment="1">
      <alignment vertical="top"/>
    </xf>
    <xf numFmtId="49" fontId="2" fillId="0" borderId="4" xfId="0" applyNumberFormat="1" applyFont="1" applyFill="1" applyBorder="1" applyAlignment="1">
      <alignment horizontal="left" vertical="top"/>
    </xf>
    <xf numFmtId="49" fontId="2" fillId="0" borderId="29" xfId="0" applyNumberFormat="1" applyFont="1" applyFill="1" applyBorder="1" applyAlignment="1">
      <alignment horizontal="left" vertical="top"/>
    </xf>
    <xf numFmtId="49" fontId="2" fillId="0" borderId="32" xfId="0" applyNumberFormat="1" applyFont="1" applyFill="1" applyBorder="1" applyAlignment="1">
      <alignment horizontal="left" vertical="top"/>
    </xf>
    <xf numFmtId="49" fontId="2" fillId="0" borderId="20" xfId="0" applyNumberFormat="1" applyFont="1" applyFill="1" applyBorder="1" applyAlignment="1">
      <alignment horizontal="left" vertical="top"/>
    </xf>
    <xf numFmtId="49" fontId="2" fillId="0" borderId="20" xfId="1" applyNumberFormat="1" applyFont="1" applyFill="1" applyBorder="1" applyAlignment="1">
      <alignment horizontal="left" vertical="top"/>
    </xf>
    <xf numFmtId="49" fontId="2" fillId="0" borderId="20" xfId="1" applyNumberFormat="1" applyFont="1" applyFill="1" applyBorder="1" applyAlignment="1">
      <alignment horizontal="right" vertical="top"/>
    </xf>
    <xf numFmtId="0" fontId="0" fillId="0" borderId="3" xfId="0" applyBorder="1" applyAlignment="1">
      <alignment vertical="top"/>
    </xf>
    <xf numFmtId="0" fontId="2" fillId="0" borderId="16" xfId="0" applyFont="1" applyFill="1" applyBorder="1" applyAlignment="1">
      <alignment vertical="top"/>
    </xf>
    <xf numFmtId="49" fontId="2" fillId="0" borderId="30" xfId="0" applyNumberFormat="1" applyFont="1" applyFill="1" applyBorder="1" applyAlignment="1">
      <alignment horizontal="left" vertical="top" indent="2"/>
    </xf>
    <xf numFmtId="0" fontId="0" fillId="0" borderId="11" xfId="0" applyBorder="1" applyAlignment="1">
      <alignment horizontal="center"/>
    </xf>
    <xf numFmtId="10" fontId="0" fillId="0" borderId="1" xfId="0" applyNumberFormat="1" applyBorder="1"/>
    <xf numFmtId="3" fontId="5" fillId="0" borderId="16" xfId="0" applyNumberFormat="1" applyFont="1" applyBorder="1" applyAlignment="1">
      <alignment horizontal="right" vertical="top"/>
    </xf>
    <xf numFmtId="0" fontId="5" fillId="0" borderId="15" xfId="0" applyFont="1" applyBorder="1" applyAlignment="1">
      <alignment horizontal="right" vertical="top"/>
    </xf>
    <xf numFmtId="3" fontId="5" fillId="0" borderId="2" xfId="0" applyNumberFormat="1" applyFont="1" applyBorder="1" applyAlignment="1">
      <alignment horizontal="right" vertical="top"/>
    </xf>
    <xf numFmtId="0" fontId="5" fillId="0" borderId="6" xfId="0" applyFont="1" applyBorder="1" applyAlignment="1">
      <alignment horizontal="right" vertical="top"/>
    </xf>
    <xf numFmtId="3" fontId="2" fillId="0" borderId="15" xfId="0" applyNumberFormat="1" applyFont="1" applyBorder="1" applyAlignment="1">
      <alignment horizontal="right" vertical="top"/>
    </xf>
    <xf numFmtId="3" fontId="5" fillId="0" borderId="0" xfId="0" applyNumberFormat="1" applyFont="1" applyBorder="1" applyAlignment="1">
      <alignment horizontal="right" vertical="top"/>
    </xf>
    <xf numFmtId="0" fontId="5" fillId="0" borderId="16" xfId="0" applyFont="1" applyBorder="1" applyAlignment="1">
      <alignment horizontal="right" vertical="top"/>
    </xf>
    <xf numFmtId="0" fontId="0" fillId="0" borderId="16" xfId="0" applyBorder="1" applyAlignment="1">
      <alignment vertical="top" wrapText="1"/>
    </xf>
    <xf numFmtId="0" fontId="0" fillId="0" borderId="1" xfId="0" applyBorder="1" applyAlignment="1">
      <alignment vertical="top"/>
    </xf>
    <xf numFmtId="0" fontId="0" fillId="0" borderId="41" xfId="0" applyBorder="1" applyAlignment="1">
      <alignment vertical="top"/>
    </xf>
    <xf numFmtId="0" fontId="0" fillId="0" borderId="42" xfId="0" applyBorder="1" applyAlignment="1">
      <alignment vertical="top"/>
    </xf>
    <xf numFmtId="0" fontId="0" fillId="0" borderId="40" xfId="0" applyBorder="1" applyAlignment="1">
      <alignment vertical="top"/>
    </xf>
    <xf numFmtId="0" fontId="0" fillId="0" borderId="8" xfId="0" applyBorder="1" applyAlignment="1">
      <alignment vertical="top"/>
    </xf>
    <xf numFmtId="0" fontId="0" fillId="0" borderId="11" xfId="0" applyBorder="1" applyAlignment="1">
      <alignment horizontal="center" vertical="center"/>
    </xf>
    <xf numFmtId="0" fontId="0" fillId="0" borderId="3" xfId="0" applyBorder="1" applyAlignment="1">
      <alignment horizontal="center" vertical="center"/>
    </xf>
    <xf numFmtId="0" fontId="0" fillId="0" borderId="3" xfId="0" applyBorder="1" applyAlignment="1">
      <alignment vertical="center"/>
    </xf>
    <xf numFmtId="0" fontId="0" fillId="0" borderId="16" xfId="0" applyBorder="1" applyAlignment="1">
      <alignment vertical="center"/>
    </xf>
    <xf numFmtId="0" fontId="0" fillId="0" borderId="2" xfId="0" applyBorder="1" applyAlignment="1">
      <alignment vertical="center"/>
    </xf>
    <xf numFmtId="0" fontId="0" fillId="0" borderId="43" xfId="0" applyBorder="1"/>
    <xf numFmtId="0" fontId="0" fillId="0" borderId="44" xfId="0" applyBorder="1"/>
    <xf numFmtId="0" fontId="0" fillId="0" borderId="45" xfId="0" applyBorder="1"/>
    <xf numFmtId="0" fontId="0" fillId="0" borderId="46" xfId="0" applyBorder="1"/>
    <xf numFmtId="0" fontId="0" fillId="0" borderId="47" xfId="0" applyBorder="1"/>
    <xf numFmtId="0" fontId="0" fillId="0" borderId="48" xfId="0" applyBorder="1"/>
    <xf numFmtId="0" fontId="0" fillId="0" borderId="49" xfId="0" applyBorder="1"/>
    <xf numFmtId="0" fontId="0" fillId="0" borderId="50" xfId="0" applyBorder="1"/>
    <xf numFmtId="0" fontId="0" fillId="0" borderId="29" xfId="0" applyBorder="1"/>
    <xf numFmtId="0" fontId="0" fillId="0" borderId="33" xfId="0" applyBorder="1"/>
    <xf numFmtId="0" fontId="0" fillId="0" borderId="51" xfId="0" applyBorder="1"/>
    <xf numFmtId="0" fontId="0" fillId="0" borderId="52" xfId="0" applyBorder="1"/>
    <xf numFmtId="0" fontId="0" fillId="0" borderId="53" xfId="0" applyBorder="1"/>
    <xf numFmtId="0" fontId="0" fillId="0" borderId="54" xfId="0" applyBorder="1"/>
    <xf numFmtId="0" fontId="0" fillId="0" borderId="55" xfId="0" applyBorder="1"/>
    <xf numFmtId="0" fontId="0" fillId="0" borderId="56" xfId="0" applyBorder="1"/>
    <xf numFmtId="0" fontId="0" fillId="0" borderId="57" xfId="0" applyBorder="1"/>
    <xf numFmtId="0" fontId="0" fillId="0" borderId="58" xfId="0" applyBorder="1"/>
    <xf numFmtId="0" fontId="0" fillId="0" borderId="59" xfId="0" applyBorder="1"/>
    <xf numFmtId="0" fontId="0" fillId="0" borderId="7" xfId="0" applyBorder="1" applyAlignment="1">
      <alignment horizontal="left" vertical="top" wrapText="1"/>
    </xf>
    <xf numFmtId="0" fontId="0" fillId="0" borderId="5" xfId="0" applyBorder="1" applyAlignment="1">
      <alignment horizontal="left" vertical="top"/>
    </xf>
    <xf numFmtId="0" fontId="0" fillId="0" borderId="0" xfId="0" applyBorder="1" applyAlignment="1">
      <alignment horizontal="left" vertical="top"/>
    </xf>
    <xf numFmtId="3" fontId="0" fillId="0" borderId="1" xfId="0" applyNumberFormat="1" applyBorder="1" applyAlignment="1">
      <alignment horizontal="left" vertical="top"/>
    </xf>
    <xf numFmtId="0" fontId="0" fillId="0" borderId="0" xfId="0" applyAlignment="1">
      <alignment horizontal="center" vertical="top" wrapText="1"/>
    </xf>
    <xf numFmtId="0" fontId="1" fillId="0" borderId="2" xfId="0" applyFont="1" applyBorder="1"/>
    <xf numFmtId="0" fontId="1" fillId="0" borderId="6" xfId="0" applyFont="1" applyBorder="1"/>
    <xf numFmtId="0" fontId="1" fillId="0" borderId="2" xfId="0" applyFont="1" applyBorder="1" applyAlignment="1"/>
    <xf numFmtId="0" fontId="0" fillId="0" borderId="30" xfId="0" applyBorder="1"/>
    <xf numFmtId="0" fontId="0" fillId="0" borderId="61" xfId="0" applyBorder="1"/>
    <xf numFmtId="0" fontId="0" fillId="0" borderId="6" xfId="0" applyNumberFormat="1" applyBorder="1"/>
    <xf numFmtId="0" fontId="0" fillId="0" borderId="18" xfId="0" applyNumberFormat="1" applyBorder="1"/>
    <xf numFmtId="0" fontId="0" fillId="0" borderId="1" xfId="0" applyNumberFormat="1" applyBorder="1"/>
    <xf numFmtId="0" fontId="0" fillId="0" borderId="60" xfId="0" applyNumberFormat="1" applyBorder="1"/>
    <xf numFmtId="0" fontId="0" fillId="0" borderId="2" xfId="0" applyNumberFormat="1" applyBorder="1"/>
    <xf numFmtId="0" fontId="0" fillId="0" borderId="62" xfId="0" applyNumberFormat="1" applyBorder="1"/>
    <xf numFmtId="0" fontId="0" fillId="0" borderId="15" xfId="0" applyNumberFormat="1" applyBorder="1"/>
    <xf numFmtId="0" fontId="0" fillId="0" borderId="14" xfId="0" applyBorder="1" applyAlignment="1">
      <alignment horizontal="left" indent="2"/>
    </xf>
    <xf numFmtId="164" fontId="0" fillId="0" borderId="0" xfId="0" applyNumberFormat="1" applyBorder="1" applyAlignment="1">
      <alignment horizontal="right"/>
    </xf>
    <xf numFmtId="0" fontId="0" fillId="0" borderId="14" xfId="0" applyBorder="1" applyAlignment="1">
      <alignment horizontal="left" vertical="top" indent="2"/>
    </xf>
    <xf numFmtId="0" fontId="0" fillId="0" borderId="3" xfId="0" applyBorder="1" applyAlignment="1">
      <alignment horizontal="center"/>
    </xf>
    <xf numFmtId="0" fontId="0" fillId="0" borderId="16" xfId="0" applyBorder="1" applyAlignment="1">
      <alignment horizontal="center"/>
    </xf>
    <xf numFmtId="0" fontId="0" fillId="0" borderId="2" xfId="0" applyBorder="1" applyAlignment="1">
      <alignment horizontal="center"/>
    </xf>
    <xf numFmtId="10" fontId="0" fillId="0" borderId="1" xfId="0" applyNumberFormat="1" applyBorder="1" applyAlignment="1">
      <alignment horizontal="center"/>
    </xf>
    <xf numFmtId="0" fontId="1" fillId="0" borderId="1" xfId="0" applyFont="1" applyBorder="1" applyAlignment="1">
      <alignment horizontal="center"/>
    </xf>
    <xf numFmtId="0" fontId="1" fillId="0" borderId="1" xfId="0" applyFont="1" applyBorder="1" applyAlignment="1">
      <alignment horizontal="center" vertical="center"/>
    </xf>
    <xf numFmtId="0" fontId="0" fillId="0" borderId="3" xfId="0" applyBorder="1" applyAlignment="1">
      <alignment horizontal="left" vertical="top" wrapText="1"/>
    </xf>
    <xf numFmtId="0" fontId="0" fillId="0" borderId="16" xfId="0"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xf>
    <xf numFmtId="0" fontId="0" fillId="0" borderId="16" xfId="0" applyBorder="1" applyAlignment="1">
      <alignment horizontal="left" vertical="top"/>
    </xf>
    <xf numFmtId="0" fontId="0" fillId="0" borderId="2" xfId="0" applyBorder="1" applyAlignment="1">
      <alignment horizontal="left" vertical="top"/>
    </xf>
    <xf numFmtId="0" fontId="0" fillId="0" borderId="1" xfId="0" applyBorder="1" applyAlignment="1">
      <alignment horizontal="center"/>
    </xf>
    <xf numFmtId="0" fontId="1" fillId="0" borderId="3" xfId="0" applyFont="1" applyBorder="1" applyAlignment="1">
      <alignment horizontal="center" vertical="center"/>
    </xf>
    <xf numFmtId="0" fontId="1" fillId="0" borderId="2" xfId="0" applyFont="1" applyBorder="1" applyAlignment="1">
      <alignment horizontal="center" vertical="center"/>
    </xf>
    <xf numFmtId="3" fontId="0" fillId="0" borderId="1" xfId="0" applyNumberFormat="1" applyBorder="1" applyAlignment="1">
      <alignment horizontal="center"/>
    </xf>
    <xf numFmtId="0" fontId="1" fillId="0" borderId="41" xfId="0" applyFont="1" applyBorder="1" applyAlignment="1">
      <alignment horizontal="center"/>
    </xf>
    <xf numFmtId="0" fontId="1" fillId="0" borderId="18" xfId="0" applyFont="1" applyBorder="1" applyAlignment="1">
      <alignment horizontal="center"/>
    </xf>
    <xf numFmtId="0" fontId="0" fillId="0" borderId="11" xfId="0" applyBorder="1" applyAlignment="1">
      <alignment horizontal="center" vertical="top"/>
    </xf>
    <xf numFmtId="0" fontId="0" fillId="0" borderId="4" xfId="0" applyBorder="1" applyAlignment="1">
      <alignment horizontal="center" vertical="top"/>
    </xf>
    <xf numFmtId="0" fontId="0" fillId="0" borderId="3" xfId="0" applyBorder="1" applyAlignment="1">
      <alignment horizontal="center" vertical="top"/>
    </xf>
    <xf numFmtId="0" fontId="0" fillId="0" borderId="2" xfId="0" applyBorder="1" applyAlignment="1">
      <alignment horizontal="center" vertical="top"/>
    </xf>
    <xf numFmtId="49" fontId="7" fillId="0" borderId="3" xfId="0" applyNumberFormat="1" applyFont="1" applyFill="1" applyBorder="1" applyAlignment="1">
      <alignment horizontal="center" vertical="top" wrapText="1"/>
    </xf>
    <xf numFmtId="49" fontId="7" fillId="0" borderId="2" xfId="0" applyNumberFormat="1" applyFont="1" applyFill="1" applyBorder="1" applyAlignment="1">
      <alignment horizontal="center" vertical="top" wrapText="1"/>
    </xf>
    <xf numFmtId="2" fontId="0" fillId="0" borderId="3" xfId="0" applyNumberFormat="1" applyBorder="1" applyAlignment="1">
      <alignment horizontal="center" vertical="top"/>
    </xf>
    <xf numFmtId="2" fontId="0" fillId="0" borderId="2" xfId="0" applyNumberFormat="1" applyBorder="1" applyAlignment="1">
      <alignment horizontal="center" vertical="top"/>
    </xf>
    <xf numFmtId="0" fontId="0" fillId="0" borderId="11" xfId="0" applyBorder="1" applyAlignment="1">
      <alignment horizontal="left" vertical="top" wrapText="1"/>
    </xf>
    <xf numFmtId="0" fontId="0" fillId="0" borderId="4" xfId="0" applyBorder="1" applyAlignment="1">
      <alignment horizontal="left" vertical="top" wrapText="1"/>
    </xf>
    <xf numFmtId="0" fontId="0" fillId="0" borderId="16" xfId="0" applyBorder="1" applyAlignment="1">
      <alignment horizontal="center" vertical="top"/>
    </xf>
    <xf numFmtId="0" fontId="1" fillId="0" borderId="1" xfId="0" applyFont="1" applyBorder="1" applyAlignment="1">
      <alignment horizontal="left" vertical="top"/>
    </xf>
    <xf numFmtId="3" fontId="0" fillId="0" borderId="1" xfId="0" applyNumberFormat="1" applyBorder="1" applyAlignment="1">
      <alignment horizontal="left" vertical="top"/>
    </xf>
    <xf numFmtId="0" fontId="0" fillId="0" borderId="1" xfId="0" applyBorder="1" applyAlignment="1">
      <alignment horizontal="left" vertical="top"/>
    </xf>
    <xf numFmtId="10" fontId="0" fillId="0" borderId="1" xfId="0" applyNumberFormat="1" applyBorder="1" applyAlignment="1">
      <alignment horizontal="left" vertical="top"/>
    </xf>
    <xf numFmtId="49" fontId="7" fillId="0" borderId="3" xfId="0" applyNumberFormat="1" applyFont="1" applyFill="1" applyBorder="1" applyAlignment="1">
      <alignment horizontal="left" vertical="top" wrapText="1"/>
    </xf>
    <xf numFmtId="49" fontId="7" fillId="0" borderId="16" xfId="0" applyNumberFormat="1" applyFont="1" applyFill="1" applyBorder="1" applyAlignment="1">
      <alignment horizontal="left" vertical="top" wrapText="1"/>
    </xf>
    <xf numFmtId="49" fontId="7" fillId="0" borderId="2" xfId="0" applyNumberFormat="1" applyFont="1" applyFill="1" applyBorder="1" applyAlignment="1">
      <alignment horizontal="left" vertical="top" wrapText="1"/>
    </xf>
    <xf numFmtId="0" fontId="0" fillId="0" borderId="3" xfId="0" applyBorder="1" applyAlignment="1">
      <alignment horizontal="center" vertical="center"/>
    </xf>
    <xf numFmtId="0" fontId="0" fillId="0" borderId="16" xfId="0" applyBorder="1" applyAlignment="1">
      <alignment horizontal="center" vertical="center"/>
    </xf>
    <xf numFmtId="0" fontId="0" fillId="0" borderId="2" xfId="0" applyBorder="1" applyAlignment="1">
      <alignment horizontal="center" vertical="center"/>
    </xf>
    <xf numFmtId="0" fontId="0" fillId="0" borderId="23" xfId="0" applyBorder="1" applyAlignment="1">
      <alignment horizontal="center" vertical="top"/>
    </xf>
    <xf numFmtId="0" fontId="1" fillId="0" borderId="1" xfId="0" applyFont="1" applyBorder="1" applyAlignment="1">
      <alignment horizontal="center" vertical="top"/>
    </xf>
    <xf numFmtId="0" fontId="1" fillId="0" borderId="3" xfId="0" applyFont="1" applyBorder="1" applyAlignment="1">
      <alignment horizontal="center" vertical="top"/>
    </xf>
    <xf numFmtId="0" fontId="0" fillId="0" borderId="23" xfId="0" applyBorder="1" applyAlignment="1">
      <alignment horizontal="left" vertical="top" wrapText="1"/>
    </xf>
    <xf numFmtId="0" fontId="0" fillId="0" borderId="33" xfId="0" applyBorder="1" applyAlignment="1">
      <alignment horizontal="left" vertical="top" wrapText="1"/>
    </xf>
    <xf numFmtId="0" fontId="0" fillId="0" borderId="3" xfId="0" applyBorder="1" applyAlignment="1">
      <alignment horizontal="right" vertical="top"/>
    </xf>
    <xf numFmtId="0" fontId="0" fillId="0" borderId="16" xfId="0" applyBorder="1" applyAlignment="1">
      <alignment horizontal="right" vertical="top"/>
    </xf>
    <xf numFmtId="0" fontId="0" fillId="0" borderId="2" xfId="0" applyBorder="1" applyAlignment="1">
      <alignment horizontal="right" vertical="top"/>
    </xf>
  </cellXfs>
  <cellStyles count="2">
    <cellStyle name="Standard" xfId="0" builtinId="0"/>
    <cellStyle name="Standard 3" xfId="1"/>
  </cellStyles>
  <dxfs count="16">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0" formatCode="General"/>
      <border diagonalUp="0" diagonalDown="0" outline="0">
        <left/>
        <right style="thin">
          <color indexed="64"/>
        </right>
        <top style="thin">
          <color indexed="64"/>
        </top>
        <bottom style="double">
          <color indexed="64"/>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0" formatCode="General"/>
      <border diagonalUp="0" diagonalDown="0" outline="0">
        <left/>
        <right style="thin">
          <color indexed="64"/>
        </right>
        <top style="thin">
          <color indexed="64"/>
        </top>
        <bottom style="thin">
          <color indexed="64"/>
        </bottom>
      </border>
    </dxf>
    <dxf>
      <border>
        <top style="thin">
          <color indexed="64"/>
        </top>
      </border>
    </dxf>
    <dxf>
      <border diagonalUp="0" diagonalDown="0">
        <left style="medium">
          <color indexed="64"/>
        </left>
        <right style="medium">
          <color indexed="64"/>
        </right>
        <top style="medium">
          <color indexed="64"/>
        </top>
        <bottom style="medium">
          <color indexed="64"/>
        </bottom>
      </border>
    </dxf>
    <dxf>
      <border>
        <bottom style="thin">
          <color indexed="64"/>
        </bottom>
      </border>
    </dxf>
    <dxf>
      <border diagonalUp="0" diagonalDown="0">
        <left style="thin">
          <color indexed="64"/>
        </left>
        <right style="thin">
          <color indexed="64"/>
        </right>
        <top/>
        <bottom/>
        <vertical style="thin">
          <color indexed="64"/>
        </vertical>
        <horizontal style="thin">
          <color indexed="64"/>
        </horizontal>
      </border>
    </dxf>
    <dxf>
      <border diagonalUp="0" diagonalDown="0">
        <left style="thin">
          <color indexed="64"/>
        </left>
        <right style="thin">
          <color indexed="64"/>
        </right>
        <top/>
        <bottom/>
        <vertical/>
        <horizontal/>
      </border>
    </dxf>
    <dxf>
      <border diagonalUp="0" diagonalDown="0">
        <left style="medium">
          <color indexed="64"/>
        </left>
      </border>
    </dxf>
    <dxf>
      <border diagonalUp="0" diagonalDown="0">
        <left style="thin">
          <color indexed="64"/>
        </left>
        <right style="thin">
          <color indexed="64"/>
        </right>
        <top/>
        <bottom/>
        <vertical/>
        <horizontal/>
      </border>
    </dxf>
    <dxf>
      <border diagonalUp="0" diagonalDown="0">
        <left style="thin">
          <color indexed="64"/>
        </left>
        <top/>
        <bottom/>
        <horizontal/>
      </border>
    </dxf>
    <dxf>
      <border diagonalUp="0" diagonalDown="0">
        <left style="medium">
          <color indexed="64"/>
        </left>
        <right style="thin">
          <color indexed="64"/>
        </right>
        <top/>
        <bottom/>
        <vertical/>
        <horizontal/>
      </border>
    </dxf>
    <dxf>
      <border diagonalUp="0" diagonalDown="0">
        <left style="medium">
          <color indexed="64"/>
        </left>
        <right style="medium">
          <color indexed="64"/>
        </right>
        <top style="thin">
          <color indexed="64"/>
        </top>
        <bottom style="thin">
          <color indexed="64"/>
        </bottom>
        <vertical/>
        <horizontal style="thin">
          <color indexed="64"/>
        </horizontal>
      </border>
    </dxf>
    <dxf>
      <border>
        <bottom style="thin">
          <color indexed="64"/>
        </bottom>
      </border>
    </dxf>
    <dxf>
      <border diagonalUp="0" diagonalDown="0">
        <left style="thin">
          <color indexed="64"/>
        </left>
        <right style="thin">
          <color indexed="64"/>
        </right>
        <top/>
        <bottom/>
        <vertical style="thin">
          <color indexed="64"/>
        </vertical>
        <horizontal style="thin">
          <color indexed="64"/>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10</xdr:col>
      <xdr:colOff>1673678</xdr:colOff>
      <xdr:row>18</xdr:row>
      <xdr:rowOff>0</xdr:rowOff>
    </xdr:from>
    <xdr:ext cx="184731" cy="264560"/>
    <xdr:sp macro="" textlink="">
      <xdr:nvSpPr>
        <xdr:cNvPr id="2" name="Textfeld 1">
          <a:extLst>
            <a:ext uri="{FF2B5EF4-FFF2-40B4-BE49-F238E27FC236}">
              <a16:creationId xmlns="" xmlns:a16="http://schemas.microsoft.com/office/drawing/2014/main" id="{F418A1FD-C7FD-4D85-ABA8-0CD847BC00E5}"/>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3" name="Textfeld 2">
          <a:extLst>
            <a:ext uri="{FF2B5EF4-FFF2-40B4-BE49-F238E27FC236}">
              <a16:creationId xmlns="" xmlns:a16="http://schemas.microsoft.com/office/drawing/2014/main" id="{6C7AE9F4-8149-4202-B9B5-A6DFC33038EF}"/>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4" name="Textfeld 3">
          <a:extLst>
            <a:ext uri="{FF2B5EF4-FFF2-40B4-BE49-F238E27FC236}">
              <a16:creationId xmlns="" xmlns:a16="http://schemas.microsoft.com/office/drawing/2014/main" id="{CFB9846B-68CD-490C-9F86-C2B76C1B557E}"/>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5" name="Textfeld 4">
          <a:extLst>
            <a:ext uri="{FF2B5EF4-FFF2-40B4-BE49-F238E27FC236}">
              <a16:creationId xmlns="" xmlns:a16="http://schemas.microsoft.com/office/drawing/2014/main" id="{12B87EB0-1AA1-4022-82D3-5ADA1E85D9E8}"/>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6" name="Textfeld 5">
          <a:extLst>
            <a:ext uri="{FF2B5EF4-FFF2-40B4-BE49-F238E27FC236}">
              <a16:creationId xmlns="" xmlns:a16="http://schemas.microsoft.com/office/drawing/2014/main" id="{D5830FEC-9ADC-45AF-986A-2EAD4029B969}"/>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7" name="Textfeld 6">
          <a:extLst>
            <a:ext uri="{FF2B5EF4-FFF2-40B4-BE49-F238E27FC236}">
              <a16:creationId xmlns="" xmlns:a16="http://schemas.microsoft.com/office/drawing/2014/main" id="{EAD8578C-CFD5-4535-8A6A-76E3644AE4E0}"/>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8" name="Textfeld 7">
          <a:extLst>
            <a:ext uri="{FF2B5EF4-FFF2-40B4-BE49-F238E27FC236}">
              <a16:creationId xmlns="" xmlns:a16="http://schemas.microsoft.com/office/drawing/2014/main" id="{1F5FB58F-B1E7-4BE9-A348-EC5CB5D704D7}"/>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9" name="Textfeld 8">
          <a:extLst>
            <a:ext uri="{FF2B5EF4-FFF2-40B4-BE49-F238E27FC236}">
              <a16:creationId xmlns="" xmlns:a16="http://schemas.microsoft.com/office/drawing/2014/main" id="{132B9C8F-D771-4FA3-8B29-3A32E92A7BB0}"/>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10" name="Textfeld 9">
          <a:extLst>
            <a:ext uri="{FF2B5EF4-FFF2-40B4-BE49-F238E27FC236}">
              <a16:creationId xmlns="" xmlns:a16="http://schemas.microsoft.com/office/drawing/2014/main" id="{8F25480B-E7B4-4D02-B9DE-A1E60CB36A7B}"/>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11" name="Textfeld 10">
          <a:extLst>
            <a:ext uri="{FF2B5EF4-FFF2-40B4-BE49-F238E27FC236}">
              <a16:creationId xmlns="" xmlns:a16="http://schemas.microsoft.com/office/drawing/2014/main" id="{4D6B6FBC-A4A6-4060-81AD-0CC230100ECB}"/>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12" name="Textfeld 11">
          <a:extLst>
            <a:ext uri="{FF2B5EF4-FFF2-40B4-BE49-F238E27FC236}">
              <a16:creationId xmlns="" xmlns:a16="http://schemas.microsoft.com/office/drawing/2014/main" id="{A6806569-D659-4612-B790-D6633F0A51E9}"/>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13" name="Textfeld 12">
          <a:extLst>
            <a:ext uri="{FF2B5EF4-FFF2-40B4-BE49-F238E27FC236}">
              <a16:creationId xmlns="" xmlns:a16="http://schemas.microsoft.com/office/drawing/2014/main" id="{D7160DA4-B5D5-417C-821E-C31C9E7C8657}"/>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14" name="Textfeld 13">
          <a:extLst>
            <a:ext uri="{FF2B5EF4-FFF2-40B4-BE49-F238E27FC236}">
              <a16:creationId xmlns="" xmlns:a16="http://schemas.microsoft.com/office/drawing/2014/main" id="{A19312A7-3E3F-4309-8ACA-B1BA7EB6BA40}"/>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15" name="Textfeld 14">
          <a:extLst>
            <a:ext uri="{FF2B5EF4-FFF2-40B4-BE49-F238E27FC236}">
              <a16:creationId xmlns="" xmlns:a16="http://schemas.microsoft.com/office/drawing/2014/main" id="{ADDB7762-6AFC-418E-9CB9-B3601583D511}"/>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16" name="Textfeld 15">
          <a:extLst>
            <a:ext uri="{FF2B5EF4-FFF2-40B4-BE49-F238E27FC236}">
              <a16:creationId xmlns="" xmlns:a16="http://schemas.microsoft.com/office/drawing/2014/main" id="{FD000191-F895-4F9D-90F4-96A714DE0C8F}"/>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17" name="Textfeld 16">
          <a:extLst>
            <a:ext uri="{FF2B5EF4-FFF2-40B4-BE49-F238E27FC236}">
              <a16:creationId xmlns="" xmlns:a16="http://schemas.microsoft.com/office/drawing/2014/main" id="{6C0F2158-C773-47D2-A6F1-13D6073101AB}"/>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18" name="Textfeld 17">
          <a:extLst>
            <a:ext uri="{FF2B5EF4-FFF2-40B4-BE49-F238E27FC236}">
              <a16:creationId xmlns="" xmlns:a16="http://schemas.microsoft.com/office/drawing/2014/main" id="{221C699F-76CC-4DEA-90E7-A83449F7FE33}"/>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19" name="Textfeld 18">
          <a:extLst>
            <a:ext uri="{FF2B5EF4-FFF2-40B4-BE49-F238E27FC236}">
              <a16:creationId xmlns="" xmlns:a16="http://schemas.microsoft.com/office/drawing/2014/main" id="{B6C7A06D-1162-4CD0-932D-2F1F5D379D52}"/>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20" name="Textfeld 19">
          <a:extLst>
            <a:ext uri="{FF2B5EF4-FFF2-40B4-BE49-F238E27FC236}">
              <a16:creationId xmlns="" xmlns:a16="http://schemas.microsoft.com/office/drawing/2014/main" id="{DDBB5949-5586-4EB5-8D2A-C690B00CE0E6}"/>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21" name="Textfeld 20">
          <a:extLst>
            <a:ext uri="{FF2B5EF4-FFF2-40B4-BE49-F238E27FC236}">
              <a16:creationId xmlns="" xmlns:a16="http://schemas.microsoft.com/office/drawing/2014/main" id="{C221BB7A-C5F8-4F2F-99DB-3C35E3D17D6A}"/>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22" name="Textfeld 21">
          <a:extLst>
            <a:ext uri="{FF2B5EF4-FFF2-40B4-BE49-F238E27FC236}">
              <a16:creationId xmlns="" xmlns:a16="http://schemas.microsoft.com/office/drawing/2014/main" id="{2DDA3F7C-5945-4D47-B445-E946C2576900}"/>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23" name="Textfeld 22">
          <a:extLst>
            <a:ext uri="{FF2B5EF4-FFF2-40B4-BE49-F238E27FC236}">
              <a16:creationId xmlns="" xmlns:a16="http://schemas.microsoft.com/office/drawing/2014/main" id="{AB45D5EF-BA6D-46E5-ACB8-D13C47562CCF}"/>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24" name="Textfeld 23">
          <a:extLst>
            <a:ext uri="{FF2B5EF4-FFF2-40B4-BE49-F238E27FC236}">
              <a16:creationId xmlns="" xmlns:a16="http://schemas.microsoft.com/office/drawing/2014/main" id="{FBC5BA5A-C227-431C-B9B3-C0379DF8B07A}"/>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25" name="Textfeld 24">
          <a:extLst>
            <a:ext uri="{FF2B5EF4-FFF2-40B4-BE49-F238E27FC236}">
              <a16:creationId xmlns="" xmlns:a16="http://schemas.microsoft.com/office/drawing/2014/main" id="{232E6259-88B1-42CA-97C1-2D6FB109F9F0}"/>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26" name="Textfeld 25">
          <a:extLst>
            <a:ext uri="{FF2B5EF4-FFF2-40B4-BE49-F238E27FC236}">
              <a16:creationId xmlns="" xmlns:a16="http://schemas.microsoft.com/office/drawing/2014/main" id="{68A9CC9A-B0D1-4CF6-AAC9-155578ABD30F}"/>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27" name="Textfeld 26">
          <a:extLst>
            <a:ext uri="{FF2B5EF4-FFF2-40B4-BE49-F238E27FC236}">
              <a16:creationId xmlns="" xmlns:a16="http://schemas.microsoft.com/office/drawing/2014/main" id="{10EEB887-7222-41A0-8C25-8F1E3784F25E}"/>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28" name="Textfeld 27">
          <a:extLst>
            <a:ext uri="{FF2B5EF4-FFF2-40B4-BE49-F238E27FC236}">
              <a16:creationId xmlns="" xmlns:a16="http://schemas.microsoft.com/office/drawing/2014/main" id="{11858067-011C-4A5A-A702-3208A4F0183B}"/>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29" name="Textfeld 28">
          <a:extLst>
            <a:ext uri="{FF2B5EF4-FFF2-40B4-BE49-F238E27FC236}">
              <a16:creationId xmlns="" xmlns:a16="http://schemas.microsoft.com/office/drawing/2014/main" id="{C784BE23-EC29-4FD0-92D1-A9CF4A036935}"/>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30" name="Textfeld 29">
          <a:extLst>
            <a:ext uri="{FF2B5EF4-FFF2-40B4-BE49-F238E27FC236}">
              <a16:creationId xmlns="" xmlns:a16="http://schemas.microsoft.com/office/drawing/2014/main" id="{DDF569BE-8BE0-4061-B5CD-759C4DF00A24}"/>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31" name="Textfeld 30">
          <a:extLst>
            <a:ext uri="{FF2B5EF4-FFF2-40B4-BE49-F238E27FC236}">
              <a16:creationId xmlns="" xmlns:a16="http://schemas.microsoft.com/office/drawing/2014/main" id="{61B9F3C5-6511-4356-AA41-2A53B4B5D7C6}"/>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32" name="Textfeld 31">
          <a:extLst>
            <a:ext uri="{FF2B5EF4-FFF2-40B4-BE49-F238E27FC236}">
              <a16:creationId xmlns="" xmlns:a16="http://schemas.microsoft.com/office/drawing/2014/main" id="{963A99BF-F8A8-4290-81AF-FBF19D6D065E}"/>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33" name="Textfeld 32">
          <a:extLst>
            <a:ext uri="{FF2B5EF4-FFF2-40B4-BE49-F238E27FC236}">
              <a16:creationId xmlns="" xmlns:a16="http://schemas.microsoft.com/office/drawing/2014/main" id="{F58BF04A-180C-4345-91F6-033B4DA1E1BB}"/>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34" name="Textfeld 33">
          <a:extLst>
            <a:ext uri="{FF2B5EF4-FFF2-40B4-BE49-F238E27FC236}">
              <a16:creationId xmlns="" xmlns:a16="http://schemas.microsoft.com/office/drawing/2014/main" id="{46B6851C-C7F7-409A-B07E-D8D15E0687EF}"/>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35" name="Textfeld 34">
          <a:extLst>
            <a:ext uri="{FF2B5EF4-FFF2-40B4-BE49-F238E27FC236}">
              <a16:creationId xmlns="" xmlns:a16="http://schemas.microsoft.com/office/drawing/2014/main" id="{33B21A11-46D2-4652-98D6-9F0621DE0FE9}"/>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36" name="Textfeld 35">
          <a:extLst>
            <a:ext uri="{FF2B5EF4-FFF2-40B4-BE49-F238E27FC236}">
              <a16:creationId xmlns="" xmlns:a16="http://schemas.microsoft.com/office/drawing/2014/main" id="{4F460C7F-EB08-4832-92B2-F0973A727CC8}"/>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37" name="Textfeld 36">
          <a:extLst>
            <a:ext uri="{FF2B5EF4-FFF2-40B4-BE49-F238E27FC236}">
              <a16:creationId xmlns="" xmlns:a16="http://schemas.microsoft.com/office/drawing/2014/main" id="{C211C373-FB57-46D9-9540-47EBDF76115C}"/>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38" name="Textfeld 37">
          <a:extLst>
            <a:ext uri="{FF2B5EF4-FFF2-40B4-BE49-F238E27FC236}">
              <a16:creationId xmlns="" xmlns:a16="http://schemas.microsoft.com/office/drawing/2014/main" id="{5344F30A-5651-487A-B53C-EB3C2E6906C2}"/>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39" name="Textfeld 38">
          <a:extLst>
            <a:ext uri="{FF2B5EF4-FFF2-40B4-BE49-F238E27FC236}">
              <a16:creationId xmlns="" xmlns:a16="http://schemas.microsoft.com/office/drawing/2014/main" id="{54ABD203-9378-4A6A-BC72-FEDD2553274A}"/>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40" name="Textfeld 39">
          <a:extLst>
            <a:ext uri="{FF2B5EF4-FFF2-40B4-BE49-F238E27FC236}">
              <a16:creationId xmlns="" xmlns:a16="http://schemas.microsoft.com/office/drawing/2014/main" id="{FB193870-AEB4-431B-9D19-D8C7FA3CFC03}"/>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41" name="Textfeld 40">
          <a:extLst>
            <a:ext uri="{FF2B5EF4-FFF2-40B4-BE49-F238E27FC236}">
              <a16:creationId xmlns="" xmlns:a16="http://schemas.microsoft.com/office/drawing/2014/main" id="{88C24CB9-79A5-4ADD-8395-9C844B09BF8B}"/>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42" name="Textfeld 41">
          <a:extLst>
            <a:ext uri="{FF2B5EF4-FFF2-40B4-BE49-F238E27FC236}">
              <a16:creationId xmlns="" xmlns:a16="http://schemas.microsoft.com/office/drawing/2014/main" id="{BC2CBB1B-29AE-4C11-8AAE-95C5157DBB28}"/>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43" name="Textfeld 42">
          <a:extLst>
            <a:ext uri="{FF2B5EF4-FFF2-40B4-BE49-F238E27FC236}">
              <a16:creationId xmlns="" xmlns:a16="http://schemas.microsoft.com/office/drawing/2014/main" id="{2110439C-664B-40D1-A3BB-AD4E73EA8335}"/>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44" name="Textfeld 43">
          <a:extLst>
            <a:ext uri="{FF2B5EF4-FFF2-40B4-BE49-F238E27FC236}">
              <a16:creationId xmlns="" xmlns:a16="http://schemas.microsoft.com/office/drawing/2014/main" id="{D4AD0F3B-6B62-4164-BB83-92B2A21ECACC}"/>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45" name="Textfeld 44">
          <a:extLst>
            <a:ext uri="{FF2B5EF4-FFF2-40B4-BE49-F238E27FC236}">
              <a16:creationId xmlns="" xmlns:a16="http://schemas.microsoft.com/office/drawing/2014/main" id="{817A98DF-FD87-487B-8A16-FFA5A11EC6B5}"/>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46" name="Textfeld 45">
          <a:extLst>
            <a:ext uri="{FF2B5EF4-FFF2-40B4-BE49-F238E27FC236}">
              <a16:creationId xmlns="" xmlns:a16="http://schemas.microsoft.com/office/drawing/2014/main" id="{4887A282-BE6F-499F-B9B1-47EEDEED0B7D}"/>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47" name="Textfeld 46">
          <a:extLst>
            <a:ext uri="{FF2B5EF4-FFF2-40B4-BE49-F238E27FC236}">
              <a16:creationId xmlns="" xmlns:a16="http://schemas.microsoft.com/office/drawing/2014/main" id="{F1DD309E-B968-4144-A7AC-93E2678E4A64}"/>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48" name="Textfeld 47">
          <a:extLst>
            <a:ext uri="{FF2B5EF4-FFF2-40B4-BE49-F238E27FC236}">
              <a16:creationId xmlns="" xmlns:a16="http://schemas.microsoft.com/office/drawing/2014/main" id="{A3864188-9A21-453E-9C36-6D16D724786E}"/>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49" name="Textfeld 48">
          <a:extLst>
            <a:ext uri="{FF2B5EF4-FFF2-40B4-BE49-F238E27FC236}">
              <a16:creationId xmlns="" xmlns:a16="http://schemas.microsoft.com/office/drawing/2014/main" id="{887FD4F1-59AA-4977-99BD-51295275C7DB}"/>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50" name="Textfeld 49">
          <a:extLst>
            <a:ext uri="{FF2B5EF4-FFF2-40B4-BE49-F238E27FC236}">
              <a16:creationId xmlns="" xmlns:a16="http://schemas.microsoft.com/office/drawing/2014/main" id="{EE821051-0D22-4251-9E00-3E5329745DDF}"/>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51" name="Textfeld 50">
          <a:extLst>
            <a:ext uri="{FF2B5EF4-FFF2-40B4-BE49-F238E27FC236}">
              <a16:creationId xmlns="" xmlns:a16="http://schemas.microsoft.com/office/drawing/2014/main" id="{98634E97-AADF-4930-A84C-310B1E75DBC9}"/>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52" name="Textfeld 51">
          <a:extLst>
            <a:ext uri="{FF2B5EF4-FFF2-40B4-BE49-F238E27FC236}">
              <a16:creationId xmlns="" xmlns:a16="http://schemas.microsoft.com/office/drawing/2014/main" id="{3E064DE6-99E9-4559-89B7-A6672E7DD224}"/>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53" name="Textfeld 52">
          <a:extLst>
            <a:ext uri="{FF2B5EF4-FFF2-40B4-BE49-F238E27FC236}">
              <a16:creationId xmlns="" xmlns:a16="http://schemas.microsoft.com/office/drawing/2014/main" id="{C250B60D-962E-4D38-93E1-E53D2018C81B}"/>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54" name="Textfeld 53">
          <a:extLst>
            <a:ext uri="{FF2B5EF4-FFF2-40B4-BE49-F238E27FC236}">
              <a16:creationId xmlns="" xmlns:a16="http://schemas.microsoft.com/office/drawing/2014/main" id="{E7064A71-869D-4278-9D57-BB108E118867}"/>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55" name="Textfeld 54">
          <a:extLst>
            <a:ext uri="{FF2B5EF4-FFF2-40B4-BE49-F238E27FC236}">
              <a16:creationId xmlns="" xmlns:a16="http://schemas.microsoft.com/office/drawing/2014/main" id="{C89C3402-BED3-4F8C-875A-01DFA3B36560}"/>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56" name="Textfeld 55">
          <a:extLst>
            <a:ext uri="{FF2B5EF4-FFF2-40B4-BE49-F238E27FC236}">
              <a16:creationId xmlns="" xmlns:a16="http://schemas.microsoft.com/office/drawing/2014/main" id="{9FA4BB92-5AC7-4F1A-9E60-65E1954359CF}"/>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57" name="Textfeld 56">
          <a:extLst>
            <a:ext uri="{FF2B5EF4-FFF2-40B4-BE49-F238E27FC236}">
              <a16:creationId xmlns="" xmlns:a16="http://schemas.microsoft.com/office/drawing/2014/main" id="{F19FD59D-4C4D-45EC-942B-C02B1CBBB760}"/>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58" name="Textfeld 57">
          <a:extLst>
            <a:ext uri="{FF2B5EF4-FFF2-40B4-BE49-F238E27FC236}">
              <a16:creationId xmlns="" xmlns:a16="http://schemas.microsoft.com/office/drawing/2014/main" id="{E819B328-628E-47B8-9E3A-EC86FF1C3E5E}"/>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59" name="Textfeld 58">
          <a:extLst>
            <a:ext uri="{FF2B5EF4-FFF2-40B4-BE49-F238E27FC236}">
              <a16:creationId xmlns="" xmlns:a16="http://schemas.microsoft.com/office/drawing/2014/main" id="{583AEA73-F737-4F33-B35B-D00B0CADCAFF}"/>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60" name="Textfeld 59">
          <a:extLst>
            <a:ext uri="{FF2B5EF4-FFF2-40B4-BE49-F238E27FC236}">
              <a16:creationId xmlns="" xmlns:a16="http://schemas.microsoft.com/office/drawing/2014/main" id="{903842E4-52DB-4292-9BF6-60C0E3621893}"/>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61" name="Textfeld 60">
          <a:extLst>
            <a:ext uri="{FF2B5EF4-FFF2-40B4-BE49-F238E27FC236}">
              <a16:creationId xmlns="" xmlns:a16="http://schemas.microsoft.com/office/drawing/2014/main" id="{BBBBDBEB-D2A0-47C7-BF5A-D53B54DD04DB}"/>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62" name="Textfeld 61">
          <a:extLst>
            <a:ext uri="{FF2B5EF4-FFF2-40B4-BE49-F238E27FC236}">
              <a16:creationId xmlns="" xmlns:a16="http://schemas.microsoft.com/office/drawing/2014/main" id="{93200731-C806-438D-9A14-8913860B57B4}"/>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63" name="Textfeld 62">
          <a:extLst>
            <a:ext uri="{FF2B5EF4-FFF2-40B4-BE49-F238E27FC236}">
              <a16:creationId xmlns="" xmlns:a16="http://schemas.microsoft.com/office/drawing/2014/main" id="{A93D1A64-B6D8-4ADB-886D-4CD5720E4BBA}"/>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64" name="Textfeld 63">
          <a:extLst>
            <a:ext uri="{FF2B5EF4-FFF2-40B4-BE49-F238E27FC236}">
              <a16:creationId xmlns="" xmlns:a16="http://schemas.microsoft.com/office/drawing/2014/main" id="{29E9BB7A-835D-4BE3-AA1B-C21765F0909A}"/>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65" name="Textfeld 64">
          <a:extLst>
            <a:ext uri="{FF2B5EF4-FFF2-40B4-BE49-F238E27FC236}">
              <a16:creationId xmlns="" xmlns:a16="http://schemas.microsoft.com/office/drawing/2014/main" id="{90C3DF5A-E7A5-427F-B692-B57C2188ACD6}"/>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66" name="Textfeld 65">
          <a:extLst>
            <a:ext uri="{FF2B5EF4-FFF2-40B4-BE49-F238E27FC236}">
              <a16:creationId xmlns="" xmlns:a16="http://schemas.microsoft.com/office/drawing/2014/main" id="{F400DA10-E747-4F21-9BA1-427AF1BB8028}"/>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67" name="Textfeld 66">
          <a:extLst>
            <a:ext uri="{FF2B5EF4-FFF2-40B4-BE49-F238E27FC236}">
              <a16:creationId xmlns="" xmlns:a16="http://schemas.microsoft.com/office/drawing/2014/main" id="{1AAED518-0202-4AF7-BB13-CFF1AFC0A5B3}"/>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68" name="Textfeld 67">
          <a:extLst>
            <a:ext uri="{FF2B5EF4-FFF2-40B4-BE49-F238E27FC236}">
              <a16:creationId xmlns="" xmlns:a16="http://schemas.microsoft.com/office/drawing/2014/main" id="{A6A06153-7C83-4F69-8913-377851EF7790}"/>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69" name="Textfeld 68">
          <a:extLst>
            <a:ext uri="{FF2B5EF4-FFF2-40B4-BE49-F238E27FC236}">
              <a16:creationId xmlns="" xmlns:a16="http://schemas.microsoft.com/office/drawing/2014/main" id="{C39AB634-9BF9-4A0B-BC2E-2EDDD4DDF9EC}"/>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70" name="Textfeld 69">
          <a:extLst>
            <a:ext uri="{FF2B5EF4-FFF2-40B4-BE49-F238E27FC236}">
              <a16:creationId xmlns="" xmlns:a16="http://schemas.microsoft.com/office/drawing/2014/main" id="{84A819F5-C5C8-47CE-9B84-AD0C069F8DA2}"/>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71" name="Textfeld 70">
          <a:extLst>
            <a:ext uri="{FF2B5EF4-FFF2-40B4-BE49-F238E27FC236}">
              <a16:creationId xmlns="" xmlns:a16="http://schemas.microsoft.com/office/drawing/2014/main" id="{21E82DD6-D3AC-43A8-B9FA-584C9963FB63}"/>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72" name="Textfeld 71">
          <a:extLst>
            <a:ext uri="{FF2B5EF4-FFF2-40B4-BE49-F238E27FC236}">
              <a16:creationId xmlns="" xmlns:a16="http://schemas.microsoft.com/office/drawing/2014/main" id="{7D745424-329E-414D-A959-337F66BC0E60}"/>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73" name="Textfeld 72">
          <a:extLst>
            <a:ext uri="{FF2B5EF4-FFF2-40B4-BE49-F238E27FC236}">
              <a16:creationId xmlns="" xmlns:a16="http://schemas.microsoft.com/office/drawing/2014/main" id="{5E866D37-DF4D-41FE-B004-6C9482F7283B}"/>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74" name="Textfeld 73">
          <a:extLst>
            <a:ext uri="{FF2B5EF4-FFF2-40B4-BE49-F238E27FC236}">
              <a16:creationId xmlns="" xmlns:a16="http://schemas.microsoft.com/office/drawing/2014/main" id="{D03C43BF-2489-4206-A6B1-E01931E5CD3F}"/>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75" name="Textfeld 74">
          <a:extLst>
            <a:ext uri="{FF2B5EF4-FFF2-40B4-BE49-F238E27FC236}">
              <a16:creationId xmlns="" xmlns:a16="http://schemas.microsoft.com/office/drawing/2014/main" id="{077E91ED-F4E1-43FD-B50A-AC54A11729F3}"/>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76" name="Textfeld 75">
          <a:extLst>
            <a:ext uri="{FF2B5EF4-FFF2-40B4-BE49-F238E27FC236}">
              <a16:creationId xmlns="" xmlns:a16="http://schemas.microsoft.com/office/drawing/2014/main" id="{93EE6B5A-1601-4240-A382-C7F0E5CDE015}"/>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77" name="Textfeld 76">
          <a:extLst>
            <a:ext uri="{FF2B5EF4-FFF2-40B4-BE49-F238E27FC236}">
              <a16:creationId xmlns="" xmlns:a16="http://schemas.microsoft.com/office/drawing/2014/main" id="{E8FD9AB1-2C16-450C-9357-1E14B23E2176}"/>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78" name="Textfeld 77">
          <a:extLst>
            <a:ext uri="{FF2B5EF4-FFF2-40B4-BE49-F238E27FC236}">
              <a16:creationId xmlns="" xmlns:a16="http://schemas.microsoft.com/office/drawing/2014/main" id="{8605FADC-4D77-4E37-BC9D-E96C51489371}"/>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79" name="Textfeld 78">
          <a:extLst>
            <a:ext uri="{FF2B5EF4-FFF2-40B4-BE49-F238E27FC236}">
              <a16:creationId xmlns="" xmlns:a16="http://schemas.microsoft.com/office/drawing/2014/main" id="{79DA6854-51B9-4FB4-B4BE-B0D59AECBE39}"/>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80" name="Textfeld 79">
          <a:extLst>
            <a:ext uri="{FF2B5EF4-FFF2-40B4-BE49-F238E27FC236}">
              <a16:creationId xmlns="" xmlns:a16="http://schemas.microsoft.com/office/drawing/2014/main" id="{E3006F94-71BC-4DEA-96A6-998176770326}"/>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81" name="Textfeld 80">
          <a:extLst>
            <a:ext uri="{FF2B5EF4-FFF2-40B4-BE49-F238E27FC236}">
              <a16:creationId xmlns="" xmlns:a16="http://schemas.microsoft.com/office/drawing/2014/main" id="{4A28FF81-E0F6-431B-899C-BF2F80393A17}"/>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82" name="Textfeld 81">
          <a:extLst>
            <a:ext uri="{FF2B5EF4-FFF2-40B4-BE49-F238E27FC236}">
              <a16:creationId xmlns="" xmlns:a16="http://schemas.microsoft.com/office/drawing/2014/main" id="{1F634C9C-4204-45B3-97FF-4A9F26F2E77B}"/>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83" name="Textfeld 82">
          <a:extLst>
            <a:ext uri="{FF2B5EF4-FFF2-40B4-BE49-F238E27FC236}">
              <a16:creationId xmlns="" xmlns:a16="http://schemas.microsoft.com/office/drawing/2014/main" id="{FF0E3883-D621-4EF4-B2CA-D0F56C44B2D9}"/>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84" name="Textfeld 83">
          <a:extLst>
            <a:ext uri="{FF2B5EF4-FFF2-40B4-BE49-F238E27FC236}">
              <a16:creationId xmlns="" xmlns:a16="http://schemas.microsoft.com/office/drawing/2014/main" id="{29270EA5-AFB3-45BD-A416-9C109A5BA834}"/>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85" name="Textfeld 84">
          <a:extLst>
            <a:ext uri="{FF2B5EF4-FFF2-40B4-BE49-F238E27FC236}">
              <a16:creationId xmlns="" xmlns:a16="http://schemas.microsoft.com/office/drawing/2014/main" id="{1796CBA9-E38A-46A9-9E81-A3D892C4358B}"/>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86" name="Textfeld 85">
          <a:extLst>
            <a:ext uri="{FF2B5EF4-FFF2-40B4-BE49-F238E27FC236}">
              <a16:creationId xmlns="" xmlns:a16="http://schemas.microsoft.com/office/drawing/2014/main" id="{E20DC0FB-8620-4AA7-9A65-A395D4AC5043}"/>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87" name="Textfeld 86">
          <a:extLst>
            <a:ext uri="{FF2B5EF4-FFF2-40B4-BE49-F238E27FC236}">
              <a16:creationId xmlns="" xmlns:a16="http://schemas.microsoft.com/office/drawing/2014/main" id="{18D27D37-5F59-42BD-8F6F-D473F8C66BF0}"/>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88" name="Textfeld 87">
          <a:extLst>
            <a:ext uri="{FF2B5EF4-FFF2-40B4-BE49-F238E27FC236}">
              <a16:creationId xmlns="" xmlns:a16="http://schemas.microsoft.com/office/drawing/2014/main" id="{56FE059D-8CF7-4A45-9E4E-B973C0077080}"/>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89" name="Textfeld 88">
          <a:extLst>
            <a:ext uri="{FF2B5EF4-FFF2-40B4-BE49-F238E27FC236}">
              <a16:creationId xmlns="" xmlns:a16="http://schemas.microsoft.com/office/drawing/2014/main" id="{7BC14C68-EA80-406E-94A0-5C72E0522E41}"/>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90" name="Textfeld 89">
          <a:extLst>
            <a:ext uri="{FF2B5EF4-FFF2-40B4-BE49-F238E27FC236}">
              <a16:creationId xmlns="" xmlns:a16="http://schemas.microsoft.com/office/drawing/2014/main" id="{6C7E279F-37CE-4FB3-ADE1-AA5CCDFED6D6}"/>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91" name="Textfeld 90">
          <a:extLst>
            <a:ext uri="{FF2B5EF4-FFF2-40B4-BE49-F238E27FC236}">
              <a16:creationId xmlns="" xmlns:a16="http://schemas.microsoft.com/office/drawing/2014/main" id="{8BFE5AD4-8178-4DE0-AAD8-2E86FD07ED16}"/>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92" name="Textfeld 91">
          <a:extLst>
            <a:ext uri="{FF2B5EF4-FFF2-40B4-BE49-F238E27FC236}">
              <a16:creationId xmlns="" xmlns:a16="http://schemas.microsoft.com/office/drawing/2014/main" id="{E93C560D-EAA9-4D23-AFAF-657C376CD25A}"/>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93" name="Textfeld 92">
          <a:extLst>
            <a:ext uri="{FF2B5EF4-FFF2-40B4-BE49-F238E27FC236}">
              <a16:creationId xmlns="" xmlns:a16="http://schemas.microsoft.com/office/drawing/2014/main" id="{BEB62D36-7626-4BB0-844D-3F0B8FBB0406}"/>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94" name="Textfeld 93">
          <a:extLst>
            <a:ext uri="{FF2B5EF4-FFF2-40B4-BE49-F238E27FC236}">
              <a16:creationId xmlns="" xmlns:a16="http://schemas.microsoft.com/office/drawing/2014/main" id="{8BE7B0D2-DED0-467C-A7E4-50AAE9C79A89}"/>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95" name="Textfeld 94">
          <a:extLst>
            <a:ext uri="{FF2B5EF4-FFF2-40B4-BE49-F238E27FC236}">
              <a16:creationId xmlns="" xmlns:a16="http://schemas.microsoft.com/office/drawing/2014/main" id="{6A28E82C-D066-4DB4-A285-FC18DF5DCA56}"/>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96" name="Textfeld 95">
          <a:extLst>
            <a:ext uri="{FF2B5EF4-FFF2-40B4-BE49-F238E27FC236}">
              <a16:creationId xmlns="" xmlns:a16="http://schemas.microsoft.com/office/drawing/2014/main" id="{CD85DBCA-B9B5-4FA3-A9C3-B43C50AAB768}"/>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97" name="Textfeld 96">
          <a:extLst>
            <a:ext uri="{FF2B5EF4-FFF2-40B4-BE49-F238E27FC236}">
              <a16:creationId xmlns="" xmlns:a16="http://schemas.microsoft.com/office/drawing/2014/main" id="{68F723A5-2EB9-4FAB-9794-152D800F423A}"/>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98" name="Textfeld 97">
          <a:extLst>
            <a:ext uri="{FF2B5EF4-FFF2-40B4-BE49-F238E27FC236}">
              <a16:creationId xmlns="" xmlns:a16="http://schemas.microsoft.com/office/drawing/2014/main" id="{3746D5EE-D0B0-428F-B728-A1147A4E263C}"/>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99" name="Textfeld 98">
          <a:extLst>
            <a:ext uri="{FF2B5EF4-FFF2-40B4-BE49-F238E27FC236}">
              <a16:creationId xmlns="" xmlns:a16="http://schemas.microsoft.com/office/drawing/2014/main" id="{2E9B2EC0-C6F8-4750-8B47-530938E9F602}"/>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100" name="Textfeld 99">
          <a:extLst>
            <a:ext uri="{FF2B5EF4-FFF2-40B4-BE49-F238E27FC236}">
              <a16:creationId xmlns="" xmlns:a16="http://schemas.microsoft.com/office/drawing/2014/main" id="{7BFFC0CE-36F3-4834-9D82-698F64EE55CB}"/>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101" name="Textfeld 100">
          <a:extLst>
            <a:ext uri="{FF2B5EF4-FFF2-40B4-BE49-F238E27FC236}">
              <a16:creationId xmlns="" xmlns:a16="http://schemas.microsoft.com/office/drawing/2014/main" id="{FAE964F1-5682-428A-B1E9-2E8CD3C7E1F4}"/>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102" name="Textfeld 101">
          <a:extLst>
            <a:ext uri="{FF2B5EF4-FFF2-40B4-BE49-F238E27FC236}">
              <a16:creationId xmlns="" xmlns:a16="http://schemas.microsoft.com/office/drawing/2014/main" id="{96D9A9D6-5967-4674-8130-C960175633C0}"/>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103" name="Textfeld 102">
          <a:extLst>
            <a:ext uri="{FF2B5EF4-FFF2-40B4-BE49-F238E27FC236}">
              <a16:creationId xmlns="" xmlns:a16="http://schemas.microsoft.com/office/drawing/2014/main" id="{219F0B7F-2E1D-4C8F-84E0-F97A9E17A99C}"/>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104" name="Textfeld 103">
          <a:extLst>
            <a:ext uri="{FF2B5EF4-FFF2-40B4-BE49-F238E27FC236}">
              <a16:creationId xmlns="" xmlns:a16="http://schemas.microsoft.com/office/drawing/2014/main" id="{559B4464-3673-46DB-9391-3CA292695A07}"/>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105" name="Textfeld 104">
          <a:extLst>
            <a:ext uri="{FF2B5EF4-FFF2-40B4-BE49-F238E27FC236}">
              <a16:creationId xmlns="" xmlns:a16="http://schemas.microsoft.com/office/drawing/2014/main" id="{8411F483-5E92-499E-8AF6-2AFCCFF9E34A}"/>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106" name="Textfeld 105">
          <a:extLst>
            <a:ext uri="{FF2B5EF4-FFF2-40B4-BE49-F238E27FC236}">
              <a16:creationId xmlns="" xmlns:a16="http://schemas.microsoft.com/office/drawing/2014/main" id="{CF6DCBF9-8D2C-4D23-AE1F-AE5B6935A4FC}"/>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107" name="Textfeld 106">
          <a:extLst>
            <a:ext uri="{FF2B5EF4-FFF2-40B4-BE49-F238E27FC236}">
              <a16:creationId xmlns="" xmlns:a16="http://schemas.microsoft.com/office/drawing/2014/main" id="{08DA5A1B-1F12-4FF7-B4FB-8DE4C2042892}"/>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108" name="Textfeld 107">
          <a:extLst>
            <a:ext uri="{FF2B5EF4-FFF2-40B4-BE49-F238E27FC236}">
              <a16:creationId xmlns="" xmlns:a16="http://schemas.microsoft.com/office/drawing/2014/main" id="{26A3114A-EA1B-40F2-ADE5-B48DDD231E27}"/>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109" name="Textfeld 108">
          <a:extLst>
            <a:ext uri="{FF2B5EF4-FFF2-40B4-BE49-F238E27FC236}">
              <a16:creationId xmlns="" xmlns:a16="http://schemas.microsoft.com/office/drawing/2014/main" id="{59BD0D5F-DF83-4AD8-AA30-A822E3EC8B9D}"/>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110" name="Textfeld 109">
          <a:extLst>
            <a:ext uri="{FF2B5EF4-FFF2-40B4-BE49-F238E27FC236}">
              <a16:creationId xmlns="" xmlns:a16="http://schemas.microsoft.com/office/drawing/2014/main" id="{BF832CF1-94FB-483B-B999-6D91178F5BE1}"/>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111" name="Textfeld 110">
          <a:extLst>
            <a:ext uri="{FF2B5EF4-FFF2-40B4-BE49-F238E27FC236}">
              <a16:creationId xmlns="" xmlns:a16="http://schemas.microsoft.com/office/drawing/2014/main" id="{70F94EB4-D82C-4F7F-97EA-F09A1A94DCA0}"/>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112" name="Textfeld 111">
          <a:extLst>
            <a:ext uri="{FF2B5EF4-FFF2-40B4-BE49-F238E27FC236}">
              <a16:creationId xmlns="" xmlns:a16="http://schemas.microsoft.com/office/drawing/2014/main" id="{E9BDC626-B349-491A-A4EE-CE8338073C86}"/>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113" name="Textfeld 112">
          <a:extLst>
            <a:ext uri="{FF2B5EF4-FFF2-40B4-BE49-F238E27FC236}">
              <a16:creationId xmlns="" xmlns:a16="http://schemas.microsoft.com/office/drawing/2014/main" id="{6079AFD0-3FDA-45A3-A9FB-A51DAAA479E3}"/>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114" name="Textfeld 113">
          <a:extLst>
            <a:ext uri="{FF2B5EF4-FFF2-40B4-BE49-F238E27FC236}">
              <a16:creationId xmlns="" xmlns:a16="http://schemas.microsoft.com/office/drawing/2014/main" id="{15FCEEB5-C042-4472-9264-BD374914C2D6}"/>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115" name="Textfeld 114">
          <a:extLst>
            <a:ext uri="{FF2B5EF4-FFF2-40B4-BE49-F238E27FC236}">
              <a16:creationId xmlns="" xmlns:a16="http://schemas.microsoft.com/office/drawing/2014/main" id="{5D93F8EA-EA09-41E5-9110-23CB4599F3DE}"/>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116" name="Textfeld 115">
          <a:extLst>
            <a:ext uri="{FF2B5EF4-FFF2-40B4-BE49-F238E27FC236}">
              <a16:creationId xmlns="" xmlns:a16="http://schemas.microsoft.com/office/drawing/2014/main" id="{CAE680C9-D366-466B-8620-DF2FBFD6A1F4}"/>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117" name="Textfeld 116">
          <a:extLst>
            <a:ext uri="{FF2B5EF4-FFF2-40B4-BE49-F238E27FC236}">
              <a16:creationId xmlns="" xmlns:a16="http://schemas.microsoft.com/office/drawing/2014/main" id="{AE2E7566-EDF7-4708-ABD7-41958EEBCF97}"/>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118" name="Textfeld 117">
          <a:extLst>
            <a:ext uri="{FF2B5EF4-FFF2-40B4-BE49-F238E27FC236}">
              <a16:creationId xmlns="" xmlns:a16="http://schemas.microsoft.com/office/drawing/2014/main" id="{3BE59A5B-9508-4B44-8023-547BA34C8751}"/>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119" name="Textfeld 118">
          <a:extLst>
            <a:ext uri="{FF2B5EF4-FFF2-40B4-BE49-F238E27FC236}">
              <a16:creationId xmlns="" xmlns:a16="http://schemas.microsoft.com/office/drawing/2014/main" id="{F9BBBF0F-EC79-472C-BBEA-8A8AA8618230}"/>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120" name="Textfeld 119">
          <a:extLst>
            <a:ext uri="{FF2B5EF4-FFF2-40B4-BE49-F238E27FC236}">
              <a16:creationId xmlns="" xmlns:a16="http://schemas.microsoft.com/office/drawing/2014/main" id="{DE02382F-4958-4B82-B933-EFE153EA17C9}"/>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121" name="Textfeld 120">
          <a:extLst>
            <a:ext uri="{FF2B5EF4-FFF2-40B4-BE49-F238E27FC236}">
              <a16:creationId xmlns="" xmlns:a16="http://schemas.microsoft.com/office/drawing/2014/main" id="{19C4242C-E9CD-4396-B840-022AAE2BFA56}"/>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122" name="Textfeld 121">
          <a:extLst>
            <a:ext uri="{FF2B5EF4-FFF2-40B4-BE49-F238E27FC236}">
              <a16:creationId xmlns="" xmlns:a16="http://schemas.microsoft.com/office/drawing/2014/main" id="{8A9C3424-5C3D-4098-A8CF-C7E7A3D83578}"/>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123" name="Textfeld 122">
          <a:extLst>
            <a:ext uri="{FF2B5EF4-FFF2-40B4-BE49-F238E27FC236}">
              <a16:creationId xmlns="" xmlns:a16="http://schemas.microsoft.com/office/drawing/2014/main" id="{084D71AC-1A41-49E7-BE9C-D9A7FD175F9C}"/>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124" name="Textfeld 123">
          <a:extLst>
            <a:ext uri="{FF2B5EF4-FFF2-40B4-BE49-F238E27FC236}">
              <a16:creationId xmlns="" xmlns:a16="http://schemas.microsoft.com/office/drawing/2014/main" id="{10C7890C-B189-43E0-8AE9-184D3005F422}"/>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125" name="Textfeld 124">
          <a:extLst>
            <a:ext uri="{FF2B5EF4-FFF2-40B4-BE49-F238E27FC236}">
              <a16:creationId xmlns="" xmlns:a16="http://schemas.microsoft.com/office/drawing/2014/main" id="{19C02312-2BAD-4D2D-9861-3DB9190B7AF8}"/>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126" name="Textfeld 125">
          <a:extLst>
            <a:ext uri="{FF2B5EF4-FFF2-40B4-BE49-F238E27FC236}">
              <a16:creationId xmlns="" xmlns:a16="http://schemas.microsoft.com/office/drawing/2014/main" id="{ECF83F82-27B5-4FB3-A7E1-ACFD278A5579}"/>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127" name="Textfeld 126">
          <a:extLst>
            <a:ext uri="{FF2B5EF4-FFF2-40B4-BE49-F238E27FC236}">
              <a16:creationId xmlns="" xmlns:a16="http://schemas.microsoft.com/office/drawing/2014/main" id="{DC439E63-40A1-4D48-B0AD-6CE782102DAD}"/>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128" name="Textfeld 127">
          <a:extLst>
            <a:ext uri="{FF2B5EF4-FFF2-40B4-BE49-F238E27FC236}">
              <a16:creationId xmlns="" xmlns:a16="http://schemas.microsoft.com/office/drawing/2014/main" id="{F4962F55-1CB3-42FE-B3E1-C9083A256AC6}"/>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129" name="Textfeld 128">
          <a:extLst>
            <a:ext uri="{FF2B5EF4-FFF2-40B4-BE49-F238E27FC236}">
              <a16:creationId xmlns="" xmlns:a16="http://schemas.microsoft.com/office/drawing/2014/main" id="{D639F8EA-00B9-440D-835E-359D3F1DB084}"/>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130" name="Textfeld 129">
          <a:extLst>
            <a:ext uri="{FF2B5EF4-FFF2-40B4-BE49-F238E27FC236}">
              <a16:creationId xmlns="" xmlns:a16="http://schemas.microsoft.com/office/drawing/2014/main" id="{69B072B6-533A-4AD6-B538-B08646449A40}"/>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131" name="Textfeld 130">
          <a:extLst>
            <a:ext uri="{FF2B5EF4-FFF2-40B4-BE49-F238E27FC236}">
              <a16:creationId xmlns="" xmlns:a16="http://schemas.microsoft.com/office/drawing/2014/main" id="{4A5AF5BB-6034-4E25-AA35-F5807691F942}"/>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132" name="Textfeld 131">
          <a:extLst>
            <a:ext uri="{FF2B5EF4-FFF2-40B4-BE49-F238E27FC236}">
              <a16:creationId xmlns="" xmlns:a16="http://schemas.microsoft.com/office/drawing/2014/main" id="{1B0FAF78-C5A2-43C1-BDD1-7E6D21E768DA}"/>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133" name="Textfeld 132">
          <a:extLst>
            <a:ext uri="{FF2B5EF4-FFF2-40B4-BE49-F238E27FC236}">
              <a16:creationId xmlns="" xmlns:a16="http://schemas.microsoft.com/office/drawing/2014/main" id="{115D6AF7-3389-48AE-8E00-151D46AF22AC}"/>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134" name="Textfeld 133">
          <a:extLst>
            <a:ext uri="{FF2B5EF4-FFF2-40B4-BE49-F238E27FC236}">
              <a16:creationId xmlns="" xmlns:a16="http://schemas.microsoft.com/office/drawing/2014/main" id="{5D7B4DC2-5178-4FB3-A08B-2BC28E4B9485}"/>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135" name="Textfeld 134">
          <a:extLst>
            <a:ext uri="{FF2B5EF4-FFF2-40B4-BE49-F238E27FC236}">
              <a16:creationId xmlns="" xmlns:a16="http://schemas.microsoft.com/office/drawing/2014/main" id="{3A16AB91-3297-4620-8C2E-11AD475E12A8}"/>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136" name="Textfeld 135">
          <a:extLst>
            <a:ext uri="{FF2B5EF4-FFF2-40B4-BE49-F238E27FC236}">
              <a16:creationId xmlns="" xmlns:a16="http://schemas.microsoft.com/office/drawing/2014/main" id="{B39530E3-CAE5-4CFB-8BE8-E4B861A61306}"/>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137" name="Textfeld 136">
          <a:extLst>
            <a:ext uri="{FF2B5EF4-FFF2-40B4-BE49-F238E27FC236}">
              <a16:creationId xmlns="" xmlns:a16="http://schemas.microsoft.com/office/drawing/2014/main" id="{90CB4A3D-D30F-488D-B929-44B25DD3B777}"/>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138" name="Textfeld 137">
          <a:extLst>
            <a:ext uri="{FF2B5EF4-FFF2-40B4-BE49-F238E27FC236}">
              <a16:creationId xmlns="" xmlns:a16="http://schemas.microsoft.com/office/drawing/2014/main" id="{679522BA-BA67-462D-B17E-1B802143F2A2}"/>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139" name="Textfeld 138">
          <a:extLst>
            <a:ext uri="{FF2B5EF4-FFF2-40B4-BE49-F238E27FC236}">
              <a16:creationId xmlns="" xmlns:a16="http://schemas.microsoft.com/office/drawing/2014/main" id="{78F0B0F0-EA58-4399-B0DB-57B806BB5B5D}"/>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140" name="Textfeld 139">
          <a:extLst>
            <a:ext uri="{FF2B5EF4-FFF2-40B4-BE49-F238E27FC236}">
              <a16:creationId xmlns="" xmlns:a16="http://schemas.microsoft.com/office/drawing/2014/main" id="{6BF12B21-EE45-4F7E-99A2-D23C923802D4}"/>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141" name="Textfeld 140">
          <a:extLst>
            <a:ext uri="{FF2B5EF4-FFF2-40B4-BE49-F238E27FC236}">
              <a16:creationId xmlns="" xmlns:a16="http://schemas.microsoft.com/office/drawing/2014/main" id="{E7078AED-2776-4D35-B0DA-8B4A2256607D}"/>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142" name="Textfeld 141">
          <a:extLst>
            <a:ext uri="{FF2B5EF4-FFF2-40B4-BE49-F238E27FC236}">
              <a16:creationId xmlns="" xmlns:a16="http://schemas.microsoft.com/office/drawing/2014/main" id="{A7B717EC-BB3B-4DC0-A60A-241FA5226830}"/>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143" name="Textfeld 142">
          <a:extLst>
            <a:ext uri="{FF2B5EF4-FFF2-40B4-BE49-F238E27FC236}">
              <a16:creationId xmlns="" xmlns:a16="http://schemas.microsoft.com/office/drawing/2014/main" id="{059F147F-F3FD-4C2E-B6F4-07800B288F03}"/>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144" name="Textfeld 143">
          <a:extLst>
            <a:ext uri="{FF2B5EF4-FFF2-40B4-BE49-F238E27FC236}">
              <a16:creationId xmlns="" xmlns:a16="http://schemas.microsoft.com/office/drawing/2014/main" id="{D8EB0AF7-A42E-4A00-BF37-3C9CEDA61EE3}"/>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145" name="Textfeld 144">
          <a:extLst>
            <a:ext uri="{FF2B5EF4-FFF2-40B4-BE49-F238E27FC236}">
              <a16:creationId xmlns="" xmlns:a16="http://schemas.microsoft.com/office/drawing/2014/main" id="{F683EE72-DF19-473F-A848-4834470B9602}"/>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146" name="Textfeld 145">
          <a:extLst>
            <a:ext uri="{FF2B5EF4-FFF2-40B4-BE49-F238E27FC236}">
              <a16:creationId xmlns="" xmlns:a16="http://schemas.microsoft.com/office/drawing/2014/main" id="{51F8BE04-00FE-4C05-AC90-CE3E4C68FCE2}"/>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147" name="Textfeld 146">
          <a:extLst>
            <a:ext uri="{FF2B5EF4-FFF2-40B4-BE49-F238E27FC236}">
              <a16:creationId xmlns="" xmlns:a16="http://schemas.microsoft.com/office/drawing/2014/main" id="{76200361-A57C-4574-8F7E-71DFCA412A71}"/>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148" name="Textfeld 147">
          <a:extLst>
            <a:ext uri="{FF2B5EF4-FFF2-40B4-BE49-F238E27FC236}">
              <a16:creationId xmlns="" xmlns:a16="http://schemas.microsoft.com/office/drawing/2014/main" id="{48DEED1A-AC1D-4537-99DE-02FA10E3046B}"/>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149" name="Textfeld 148">
          <a:extLst>
            <a:ext uri="{FF2B5EF4-FFF2-40B4-BE49-F238E27FC236}">
              <a16:creationId xmlns="" xmlns:a16="http://schemas.microsoft.com/office/drawing/2014/main" id="{FCCD0315-BF54-4D09-8EC7-B662F0259EFD}"/>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150" name="Textfeld 149">
          <a:extLst>
            <a:ext uri="{FF2B5EF4-FFF2-40B4-BE49-F238E27FC236}">
              <a16:creationId xmlns="" xmlns:a16="http://schemas.microsoft.com/office/drawing/2014/main" id="{34F60C0C-C7EA-4935-BA35-3DE380C691E1}"/>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151" name="Textfeld 150">
          <a:extLst>
            <a:ext uri="{FF2B5EF4-FFF2-40B4-BE49-F238E27FC236}">
              <a16:creationId xmlns="" xmlns:a16="http://schemas.microsoft.com/office/drawing/2014/main" id="{8652C2EB-59AC-455E-B330-4ECC58B2F5DF}"/>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152" name="Textfeld 151">
          <a:extLst>
            <a:ext uri="{FF2B5EF4-FFF2-40B4-BE49-F238E27FC236}">
              <a16:creationId xmlns="" xmlns:a16="http://schemas.microsoft.com/office/drawing/2014/main" id="{1AD03AE7-E543-4F9F-B476-FB28403670DC}"/>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153" name="Textfeld 152">
          <a:extLst>
            <a:ext uri="{FF2B5EF4-FFF2-40B4-BE49-F238E27FC236}">
              <a16:creationId xmlns="" xmlns:a16="http://schemas.microsoft.com/office/drawing/2014/main" id="{8CF02462-2AA1-4CC1-B326-A6A826FCFC6B}"/>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154" name="Textfeld 153">
          <a:extLst>
            <a:ext uri="{FF2B5EF4-FFF2-40B4-BE49-F238E27FC236}">
              <a16:creationId xmlns="" xmlns:a16="http://schemas.microsoft.com/office/drawing/2014/main" id="{06064110-3523-4B3F-ABA1-6782FAF85EA5}"/>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155" name="Textfeld 154">
          <a:extLst>
            <a:ext uri="{FF2B5EF4-FFF2-40B4-BE49-F238E27FC236}">
              <a16:creationId xmlns="" xmlns:a16="http://schemas.microsoft.com/office/drawing/2014/main" id="{F3C32BEA-6258-433F-BE29-51EFE75B7745}"/>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156" name="Textfeld 155">
          <a:extLst>
            <a:ext uri="{FF2B5EF4-FFF2-40B4-BE49-F238E27FC236}">
              <a16:creationId xmlns="" xmlns:a16="http://schemas.microsoft.com/office/drawing/2014/main" id="{D2D30C22-DC52-4519-9F87-97F06C4726EE}"/>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157" name="Textfeld 156">
          <a:extLst>
            <a:ext uri="{FF2B5EF4-FFF2-40B4-BE49-F238E27FC236}">
              <a16:creationId xmlns="" xmlns:a16="http://schemas.microsoft.com/office/drawing/2014/main" id="{6596697B-AE80-40D4-B261-EC88BCA17323}"/>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158" name="Textfeld 157">
          <a:extLst>
            <a:ext uri="{FF2B5EF4-FFF2-40B4-BE49-F238E27FC236}">
              <a16:creationId xmlns="" xmlns:a16="http://schemas.microsoft.com/office/drawing/2014/main" id="{726FD9E2-4209-48AC-BA7E-07EE6F8AE493}"/>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159" name="Textfeld 158">
          <a:extLst>
            <a:ext uri="{FF2B5EF4-FFF2-40B4-BE49-F238E27FC236}">
              <a16:creationId xmlns="" xmlns:a16="http://schemas.microsoft.com/office/drawing/2014/main" id="{DB080C67-6346-43D8-A203-D79C8237A95B}"/>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160" name="Textfeld 159">
          <a:extLst>
            <a:ext uri="{FF2B5EF4-FFF2-40B4-BE49-F238E27FC236}">
              <a16:creationId xmlns="" xmlns:a16="http://schemas.microsoft.com/office/drawing/2014/main" id="{867D3EC3-9B0B-4A36-8798-559C8DA61AFA}"/>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161" name="Textfeld 160">
          <a:extLst>
            <a:ext uri="{FF2B5EF4-FFF2-40B4-BE49-F238E27FC236}">
              <a16:creationId xmlns="" xmlns:a16="http://schemas.microsoft.com/office/drawing/2014/main" id="{E9734ACD-DCB5-4260-B213-A1BA38F3E07A}"/>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162" name="Textfeld 161">
          <a:extLst>
            <a:ext uri="{FF2B5EF4-FFF2-40B4-BE49-F238E27FC236}">
              <a16:creationId xmlns="" xmlns:a16="http://schemas.microsoft.com/office/drawing/2014/main" id="{547C67F0-142B-4040-8BFD-2FE2EE8FC4F9}"/>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163" name="Textfeld 162">
          <a:extLst>
            <a:ext uri="{FF2B5EF4-FFF2-40B4-BE49-F238E27FC236}">
              <a16:creationId xmlns="" xmlns:a16="http://schemas.microsoft.com/office/drawing/2014/main" id="{F2C7B168-1352-4E96-8150-3AA1E8038BF4}"/>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164" name="Textfeld 163">
          <a:extLst>
            <a:ext uri="{FF2B5EF4-FFF2-40B4-BE49-F238E27FC236}">
              <a16:creationId xmlns="" xmlns:a16="http://schemas.microsoft.com/office/drawing/2014/main" id="{2618FD85-5A22-40FB-8DBC-D0A97B39152C}"/>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165" name="Textfeld 164">
          <a:extLst>
            <a:ext uri="{FF2B5EF4-FFF2-40B4-BE49-F238E27FC236}">
              <a16:creationId xmlns="" xmlns:a16="http://schemas.microsoft.com/office/drawing/2014/main" id="{410ACC72-0481-470F-9B6D-2ADC4EF8424D}"/>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166" name="Textfeld 165">
          <a:extLst>
            <a:ext uri="{FF2B5EF4-FFF2-40B4-BE49-F238E27FC236}">
              <a16:creationId xmlns="" xmlns:a16="http://schemas.microsoft.com/office/drawing/2014/main" id="{A9803479-D313-408D-AB9A-308D00B0A19D}"/>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167" name="Textfeld 166">
          <a:extLst>
            <a:ext uri="{FF2B5EF4-FFF2-40B4-BE49-F238E27FC236}">
              <a16:creationId xmlns="" xmlns:a16="http://schemas.microsoft.com/office/drawing/2014/main" id="{8677FFF9-EDB6-4F7C-B6A3-D994B3EF3563}"/>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168" name="Textfeld 167">
          <a:extLst>
            <a:ext uri="{FF2B5EF4-FFF2-40B4-BE49-F238E27FC236}">
              <a16:creationId xmlns="" xmlns:a16="http://schemas.microsoft.com/office/drawing/2014/main" id="{D20262F0-ABFC-4653-8137-FD6103949C06}"/>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169" name="Textfeld 168">
          <a:extLst>
            <a:ext uri="{FF2B5EF4-FFF2-40B4-BE49-F238E27FC236}">
              <a16:creationId xmlns="" xmlns:a16="http://schemas.microsoft.com/office/drawing/2014/main" id="{D428874B-A23A-44A2-8177-98C8FB33A08B}"/>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170" name="Textfeld 169">
          <a:extLst>
            <a:ext uri="{FF2B5EF4-FFF2-40B4-BE49-F238E27FC236}">
              <a16:creationId xmlns="" xmlns:a16="http://schemas.microsoft.com/office/drawing/2014/main" id="{6EEEE6E3-FFEE-462D-8FBF-2DC15031433D}"/>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171" name="Textfeld 170">
          <a:extLst>
            <a:ext uri="{FF2B5EF4-FFF2-40B4-BE49-F238E27FC236}">
              <a16:creationId xmlns="" xmlns:a16="http://schemas.microsoft.com/office/drawing/2014/main" id="{280E6FF3-CC97-471E-AEDC-BC11AD50BCE9}"/>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172" name="Textfeld 171">
          <a:extLst>
            <a:ext uri="{FF2B5EF4-FFF2-40B4-BE49-F238E27FC236}">
              <a16:creationId xmlns="" xmlns:a16="http://schemas.microsoft.com/office/drawing/2014/main" id="{958932E1-17BB-4883-9619-A71DBAEAE48A}"/>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173" name="Textfeld 172">
          <a:extLst>
            <a:ext uri="{FF2B5EF4-FFF2-40B4-BE49-F238E27FC236}">
              <a16:creationId xmlns="" xmlns:a16="http://schemas.microsoft.com/office/drawing/2014/main" id="{997AFA1C-D579-44AE-BF0A-03E8C8D5AB65}"/>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174" name="Textfeld 173">
          <a:extLst>
            <a:ext uri="{FF2B5EF4-FFF2-40B4-BE49-F238E27FC236}">
              <a16:creationId xmlns="" xmlns:a16="http://schemas.microsoft.com/office/drawing/2014/main" id="{A054B527-971E-45D2-85D8-4D59E07B703B}"/>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175" name="Textfeld 174">
          <a:extLst>
            <a:ext uri="{FF2B5EF4-FFF2-40B4-BE49-F238E27FC236}">
              <a16:creationId xmlns="" xmlns:a16="http://schemas.microsoft.com/office/drawing/2014/main" id="{AD34FEA4-8AA9-4787-A287-F26540931F9B}"/>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176" name="Textfeld 175">
          <a:extLst>
            <a:ext uri="{FF2B5EF4-FFF2-40B4-BE49-F238E27FC236}">
              <a16:creationId xmlns="" xmlns:a16="http://schemas.microsoft.com/office/drawing/2014/main" id="{955DCA1F-0630-48EA-BBC4-D08554C782FF}"/>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177" name="Textfeld 176">
          <a:extLst>
            <a:ext uri="{FF2B5EF4-FFF2-40B4-BE49-F238E27FC236}">
              <a16:creationId xmlns="" xmlns:a16="http://schemas.microsoft.com/office/drawing/2014/main" id="{33D8D629-F4CB-4318-A4DD-A53F608BEDCC}"/>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178" name="Textfeld 177">
          <a:extLst>
            <a:ext uri="{FF2B5EF4-FFF2-40B4-BE49-F238E27FC236}">
              <a16:creationId xmlns="" xmlns:a16="http://schemas.microsoft.com/office/drawing/2014/main" id="{F0FCF2D1-1377-498A-8FF5-33C2453D8E38}"/>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179" name="Textfeld 178">
          <a:extLst>
            <a:ext uri="{FF2B5EF4-FFF2-40B4-BE49-F238E27FC236}">
              <a16:creationId xmlns="" xmlns:a16="http://schemas.microsoft.com/office/drawing/2014/main" id="{D7D54379-A471-496F-9BD8-DD4C04B388FD}"/>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180" name="Textfeld 179">
          <a:extLst>
            <a:ext uri="{FF2B5EF4-FFF2-40B4-BE49-F238E27FC236}">
              <a16:creationId xmlns="" xmlns:a16="http://schemas.microsoft.com/office/drawing/2014/main" id="{967B0590-C019-40C7-96AC-67244281555E}"/>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181" name="Textfeld 180">
          <a:extLst>
            <a:ext uri="{FF2B5EF4-FFF2-40B4-BE49-F238E27FC236}">
              <a16:creationId xmlns="" xmlns:a16="http://schemas.microsoft.com/office/drawing/2014/main" id="{1B52A0F2-8A80-4CC9-98B8-6F63FDD86594}"/>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182" name="Textfeld 181">
          <a:extLst>
            <a:ext uri="{FF2B5EF4-FFF2-40B4-BE49-F238E27FC236}">
              <a16:creationId xmlns="" xmlns:a16="http://schemas.microsoft.com/office/drawing/2014/main" id="{241AB11A-5553-4743-96B7-AF0C780D1CB0}"/>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183" name="Textfeld 182">
          <a:extLst>
            <a:ext uri="{FF2B5EF4-FFF2-40B4-BE49-F238E27FC236}">
              <a16:creationId xmlns="" xmlns:a16="http://schemas.microsoft.com/office/drawing/2014/main" id="{9C3128D5-A458-41EF-B1B2-71E18C85361A}"/>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184" name="Textfeld 183">
          <a:extLst>
            <a:ext uri="{FF2B5EF4-FFF2-40B4-BE49-F238E27FC236}">
              <a16:creationId xmlns="" xmlns:a16="http://schemas.microsoft.com/office/drawing/2014/main" id="{E9890B37-77C1-4E71-B701-90D202728ED2}"/>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185" name="Textfeld 184">
          <a:extLst>
            <a:ext uri="{FF2B5EF4-FFF2-40B4-BE49-F238E27FC236}">
              <a16:creationId xmlns="" xmlns:a16="http://schemas.microsoft.com/office/drawing/2014/main" id="{EFD8B8F3-EDEC-43AF-9ECE-A281E2081F76}"/>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186" name="Textfeld 185">
          <a:extLst>
            <a:ext uri="{FF2B5EF4-FFF2-40B4-BE49-F238E27FC236}">
              <a16:creationId xmlns="" xmlns:a16="http://schemas.microsoft.com/office/drawing/2014/main" id="{683C5942-DD27-4B15-8C71-208A67A9A298}"/>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187" name="Textfeld 186">
          <a:extLst>
            <a:ext uri="{FF2B5EF4-FFF2-40B4-BE49-F238E27FC236}">
              <a16:creationId xmlns="" xmlns:a16="http://schemas.microsoft.com/office/drawing/2014/main" id="{6FCF5351-DDF0-4C5A-9E44-D1B482E203E6}"/>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188" name="Textfeld 187">
          <a:extLst>
            <a:ext uri="{FF2B5EF4-FFF2-40B4-BE49-F238E27FC236}">
              <a16:creationId xmlns="" xmlns:a16="http://schemas.microsoft.com/office/drawing/2014/main" id="{F7DDE94E-9C6F-49AF-BDFE-740992B2CC20}"/>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189" name="Textfeld 188">
          <a:extLst>
            <a:ext uri="{FF2B5EF4-FFF2-40B4-BE49-F238E27FC236}">
              <a16:creationId xmlns="" xmlns:a16="http://schemas.microsoft.com/office/drawing/2014/main" id="{BE186BFD-796D-4C5D-B568-9BA9A7529CC3}"/>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190" name="Textfeld 189">
          <a:extLst>
            <a:ext uri="{FF2B5EF4-FFF2-40B4-BE49-F238E27FC236}">
              <a16:creationId xmlns="" xmlns:a16="http://schemas.microsoft.com/office/drawing/2014/main" id="{619F32B0-8C8D-4FD9-81FC-618DEEC8056D}"/>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191" name="Textfeld 190">
          <a:extLst>
            <a:ext uri="{FF2B5EF4-FFF2-40B4-BE49-F238E27FC236}">
              <a16:creationId xmlns="" xmlns:a16="http://schemas.microsoft.com/office/drawing/2014/main" id="{4CBC4C37-AB14-45CF-92FF-E7CE8D00B398}"/>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192" name="Textfeld 191">
          <a:extLst>
            <a:ext uri="{FF2B5EF4-FFF2-40B4-BE49-F238E27FC236}">
              <a16:creationId xmlns="" xmlns:a16="http://schemas.microsoft.com/office/drawing/2014/main" id="{BB57C48D-75D9-4C22-8316-6A5F63F02851}"/>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193" name="Textfeld 192">
          <a:extLst>
            <a:ext uri="{FF2B5EF4-FFF2-40B4-BE49-F238E27FC236}">
              <a16:creationId xmlns="" xmlns:a16="http://schemas.microsoft.com/office/drawing/2014/main" id="{6B52E553-A695-4815-B46E-617EF6A655F4}"/>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194" name="Textfeld 193">
          <a:extLst>
            <a:ext uri="{FF2B5EF4-FFF2-40B4-BE49-F238E27FC236}">
              <a16:creationId xmlns="" xmlns:a16="http://schemas.microsoft.com/office/drawing/2014/main" id="{A52D2EEB-69FE-485E-B9E9-DED42B3578DC}"/>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195" name="Textfeld 194">
          <a:extLst>
            <a:ext uri="{FF2B5EF4-FFF2-40B4-BE49-F238E27FC236}">
              <a16:creationId xmlns="" xmlns:a16="http://schemas.microsoft.com/office/drawing/2014/main" id="{E4AFE4B7-9A72-4756-8937-FD1C22519AE0}"/>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196" name="Textfeld 195">
          <a:extLst>
            <a:ext uri="{FF2B5EF4-FFF2-40B4-BE49-F238E27FC236}">
              <a16:creationId xmlns="" xmlns:a16="http://schemas.microsoft.com/office/drawing/2014/main" id="{68705754-4DC4-4A0E-8E0A-A08325B5A1FA}"/>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197" name="Textfeld 196">
          <a:extLst>
            <a:ext uri="{FF2B5EF4-FFF2-40B4-BE49-F238E27FC236}">
              <a16:creationId xmlns="" xmlns:a16="http://schemas.microsoft.com/office/drawing/2014/main" id="{2416AB36-924A-40DC-BA7F-E27727EA6CC3}"/>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198" name="Textfeld 197">
          <a:extLst>
            <a:ext uri="{FF2B5EF4-FFF2-40B4-BE49-F238E27FC236}">
              <a16:creationId xmlns="" xmlns:a16="http://schemas.microsoft.com/office/drawing/2014/main" id="{4A2193BA-6084-4C6D-B837-C1C095D7B6FA}"/>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199" name="Textfeld 198">
          <a:extLst>
            <a:ext uri="{FF2B5EF4-FFF2-40B4-BE49-F238E27FC236}">
              <a16:creationId xmlns="" xmlns:a16="http://schemas.microsoft.com/office/drawing/2014/main" id="{809B1D2E-D173-4FB5-B611-CD46BC83D86A}"/>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200" name="Textfeld 199">
          <a:extLst>
            <a:ext uri="{FF2B5EF4-FFF2-40B4-BE49-F238E27FC236}">
              <a16:creationId xmlns="" xmlns:a16="http://schemas.microsoft.com/office/drawing/2014/main" id="{5EA8EBA5-2DEE-402B-A333-5DB1617BD105}"/>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201" name="Textfeld 200">
          <a:extLst>
            <a:ext uri="{FF2B5EF4-FFF2-40B4-BE49-F238E27FC236}">
              <a16:creationId xmlns="" xmlns:a16="http://schemas.microsoft.com/office/drawing/2014/main" id="{61FFC1B8-91BD-4E92-825C-005101585597}"/>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202" name="Textfeld 201">
          <a:extLst>
            <a:ext uri="{FF2B5EF4-FFF2-40B4-BE49-F238E27FC236}">
              <a16:creationId xmlns="" xmlns:a16="http://schemas.microsoft.com/office/drawing/2014/main" id="{6D8706D4-C65F-476B-8640-3792BA9E5EA7}"/>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203" name="Textfeld 202">
          <a:extLst>
            <a:ext uri="{FF2B5EF4-FFF2-40B4-BE49-F238E27FC236}">
              <a16:creationId xmlns="" xmlns:a16="http://schemas.microsoft.com/office/drawing/2014/main" id="{5574456C-8456-4EA0-8E48-3C43C6A7AF5F}"/>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204" name="Textfeld 203">
          <a:extLst>
            <a:ext uri="{FF2B5EF4-FFF2-40B4-BE49-F238E27FC236}">
              <a16:creationId xmlns="" xmlns:a16="http://schemas.microsoft.com/office/drawing/2014/main" id="{36274AF8-D9FD-458D-9EF7-722A1DA22F95}"/>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205" name="Textfeld 204">
          <a:extLst>
            <a:ext uri="{FF2B5EF4-FFF2-40B4-BE49-F238E27FC236}">
              <a16:creationId xmlns="" xmlns:a16="http://schemas.microsoft.com/office/drawing/2014/main" id="{410F22ED-53BD-43CE-86E9-219CBCF37A7D}"/>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206" name="Textfeld 205">
          <a:extLst>
            <a:ext uri="{FF2B5EF4-FFF2-40B4-BE49-F238E27FC236}">
              <a16:creationId xmlns="" xmlns:a16="http://schemas.microsoft.com/office/drawing/2014/main" id="{65D26816-8366-47F9-8F41-CAAE7FB60854}"/>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207" name="Textfeld 206">
          <a:extLst>
            <a:ext uri="{FF2B5EF4-FFF2-40B4-BE49-F238E27FC236}">
              <a16:creationId xmlns="" xmlns:a16="http://schemas.microsoft.com/office/drawing/2014/main" id="{66879DA4-12C9-440F-A0F0-400DA19A9637}"/>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208" name="Textfeld 207">
          <a:extLst>
            <a:ext uri="{FF2B5EF4-FFF2-40B4-BE49-F238E27FC236}">
              <a16:creationId xmlns="" xmlns:a16="http://schemas.microsoft.com/office/drawing/2014/main" id="{DA76A97F-9139-4C42-AA2D-68D4D45B2458}"/>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209" name="Textfeld 208">
          <a:extLst>
            <a:ext uri="{FF2B5EF4-FFF2-40B4-BE49-F238E27FC236}">
              <a16:creationId xmlns="" xmlns:a16="http://schemas.microsoft.com/office/drawing/2014/main" id="{B38AE05E-F46D-4FF7-9437-23342A27BAEC}"/>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210" name="Textfeld 209">
          <a:extLst>
            <a:ext uri="{FF2B5EF4-FFF2-40B4-BE49-F238E27FC236}">
              <a16:creationId xmlns="" xmlns:a16="http://schemas.microsoft.com/office/drawing/2014/main" id="{2D19B931-A19F-42CB-9424-43A215D3B390}"/>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211" name="Textfeld 210">
          <a:extLst>
            <a:ext uri="{FF2B5EF4-FFF2-40B4-BE49-F238E27FC236}">
              <a16:creationId xmlns="" xmlns:a16="http://schemas.microsoft.com/office/drawing/2014/main" id="{EEC225E7-FCDE-4700-9D08-9448CC9DE139}"/>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212" name="Textfeld 211">
          <a:extLst>
            <a:ext uri="{FF2B5EF4-FFF2-40B4-BE49-F238E27FC236}">
              <a16:creationId xmlns="" xmlns:a16="http://schemas.microsoft.com/office/drawing/2014/main" id="{D0EC9662-EF75-4880-BF32-4195C91CAC49}"/>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213" name="Textfeld 212">
          <a:extLst>
            <a:ext uri="{FF2B5EF4-FFF2-40B4-BE49-F238E27FC236}">
              <a16:creationId xmlns="" xmlns:a16="http://schemas.microsoft.com/office/drawing/2014/main" id="{476625FB-DC80-45BB-8DDC-57D625F6DF7D}"/>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214" name="Textfeld 213">
          <a:extLst>
            <a:ext uri="{FF2B5EF4-FFF2-40B4-BE49-F238E27FC236}">
              <a16:creationId xmlns="" xmlns:a16="http://schemas.microsoft.com/office/drawing/2014/main" id="{C3D5A353-E687-4464-BC06-C3E7FEA63B37}"/>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215" name="Textfeld 214">
          <a:extLst>
            <a:ext uri="{FF2B5EF4-FFF2-40B4-BE49-F238E27FC236}">
              <a16:creationId xmlns="" xmlns:a16="http://schemas.microsoft.com/office/drawing/2014/main" id="{16F250C0-26EB-4FFC-883B-919348BC6134}"/>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216" name="Textfeld 215">
          <a:extLst>
            <a:ext uri="{FF2B5EF4-FFF2-40B4-BE49-F238E27FC236}">
              <a16:creationId xmlns="" xmlns:a16="http://schemas.microsoft.com/office/drawing/2014/main" id="{AD33D540-6651-4454-9C9F-C9EF51932776}"/>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217" name="Textfeld 216">
          <a:extLst>
            <a:ext uri="{FF2B5EF4-FFF2-40B4-BE49-F238E27FC236}">
              <a16:creationId xmlns="" xmlns:a16="http://schemas.microsoft.com/office/drawing/2014/main" id="{9182E9E9-8F01-48E6-A346-150AB58A4853}"/>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218" name="Textfeld 217">
          <a:extLst>
            <a:ext uri="{FF2B5EF4-FFF2-40B4-BE49-F238E27FC236}">
              <a16:creationId xmlns="" xmlns:a16="http://schemas.microsoft.com/office/drawing/2014/main" id="{FBECD471-3A03-4F06-9CA6-2541839E90B3}"/>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219" name="Textfeld 218">
          <a:extLst>
            <a:ext uri="{FF2B5EF4-FFF2-40B4-BE49-F238E27FC236}">
              <a16:creationId xmlns="" xmlns:a16="http://schemas.microsoft.com/office/drawing/2014/main" id="{6C8AB591-90DF-4F83-B5B9-56A6A9525ABF}"/>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220" name="Textfeld 219">
          <a:extLst>
            <a:ext uri="{FF2B5EF4-FFF2-40B4-BE49-F238E27FC236}">
              <a16:creationId xmlns="" xmlns:a16="http://schemas.microsoft.com/office/drawing/2014/main" id="{77F9EA0C-DCC3-4D18-9346-6A61485D36C6}"/>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221" name="Textfeld 220">
          <a:extLst>
            <a:ext uri="{FF2B5EF4-FFF2-40B4-BE49-F238E27FC236}">
              <a16:creationId xmlns="" xmlns:a16="http://schemas.microsoft.com/office/drawing/2014/main" id="{E4023B09-28D8-4213-85EA-4BAD0A684B03}"/>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222" name="Textfeld 221">
          <a:extLst>
            <a:ext uri="{FF2B5EF4-FFF2-40B4-BE49-F238E27FC236}">
              <a16:creationId xmlns="" xmlns:a16="http://schemas.microsoft.com/office/drawing/2014/main" id="{8EF95D16-5DB3-4DB3-A0B7-58FFACC481CA}"/>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223" name="Textfeld 222">
          <a:extLst>
            <a:ext uri="{FF2B5EF4-FFF2-40B4-BE49-F238E27FC236}">
              <a16:creationId xmlns="" xmlns:a16="http://schemas.microsoft.com/office/drawing/2014/main" id="{411BE81D-CF34-487F-8EC2-29FDA00540A4}"/>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224" name="Textfeld 223">
          <a:extLst>
            <a:ext uri="{FF2B5EF4-FFF2-40B4-BE49-F238E27FC236}">
              <a16:creationId xmlns="" xmlns:a16="http://schemas.microsoft.com/office/drawing/2014/main" id="{3CB5D653-5764-4A89-A900-D31872B9333C}"/>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225" name="Textfeld 224">
          <a:extLst>
            <a:ext uri="{FF2B5EF4-FFF2-40B4-BE49-F238E27FC236}">
              <a16:creationId xmlns="" xmlns:a16="http://schemas.microsoft.com/office/drawing/2014/main" id="{B8898F71-7328-4A3A-BA85-30BC2BAF3C9A}"/>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226" name="Textfeld 225">
          <a:extLst>
            <a:ext uri="{FF2B5EF4-FFF2-40B4-BE49-F238E27FC236}">
              <a16:creationId xmlns="" xmlns:a16="http://schemas.microsoft.com/office/drawing/2014/main" id="{31D1C7AA-EC6E-4DF1-BD7F-693F1C1B5D4A}"/>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227" name="Textfeld 226">
          <a:extLst>
            <a:ext uri="{FF2B5EF4-FFF2-40B4-BE49-F238E27FC236}">
              <a16:creationId xmlns="" xmlns:a16="http://schemas.microsoft.com/office/drawing/2014/main" id="{84A250EF-9848-47A6-872A-629763207B35}"/>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228" name="Textfeld 227">
          <a:extLst>
            <a:ext uri="{FF2B5EF4-FFF2-40B4-BE49-F238E27FC236}">
              <a16:creationId xmlns="" xmlns:a16="http://schemas.microsoft.com/office/drawing/2014/main" id="{925CA991-62EF-42C7-922D-F73DACDD14AC}"/>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229" name="Textfeld 228">
          <a:extLst>
            <a:ext uri="{FF2B5EF4-FFF2-40B4-BE49-F238E27FC236}">
              <a16:creationId xmlns="" xmlns:a16="http://schemas.microsoft.com/office/drawing/2014/main" id="{B7AFF886-1D93-4515-88FA-6ECE59433D91}"/>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230" name="Textfeld 229">
          <a:extLst>
            <a:ext uri="{FF2B5EF4-FFF2-40B4-BE49-F238E27FC236}">
              <a16:creationId xmlns="" xmlns:a16="http://schemas.microsoft.com/office/drawing/2014/main" id="{752AA6C6-508F-40AB-8460-55FFDF289D87}"/>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231" name="Textfeld 230">
          <a:extLst>
            <a:ext uri="{FF2B5EF4-FFF2-40B4-BE49-F238E27FC236}">
              <a16:creationId xmlns="" xmlns:a16="http://schemas.microsoft.com/office/drawing/2014/main" id="{DB3B0D95-AB1F-4AEC-B9CC-39236EFCE83C}"/>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232" name="Textfeld 231">
          <a:extLst>
            <a:ext uri="{FF2B5EF4-FFF2-40B4-BE49-F238E27FC236}">
              <a16:creationId xmlns="" xmlns:a16="http://schemas.microsoft.com/office/drawing/2014/main" id="{47FF50C2-4FD9-452A-8354-CA855E8D8FD2}"/>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233" name="Textfeld 232">
          <a:extLst>
            <a:ext uri="{FF2B5EF4-FFF2-40B4-BE49-F238E27FC236}">
              <a16:creationId xmlns="" xmlns:a16="http://schemas.microsoft.com/office/drawing/2014/main" id="{E184D3B3-5BE1-458A-8D47-F7DCC8362142}"/>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234" name="Textfeld 233">
          <a:extLst>
            <a:ext uri="{FF2B5EF4-FFF2-40B4-BE49-F238E27FC236}">
              <a16:creationId xmlns="" xmlns:a16="http://schemas.microsoft.com/office/drawing/2014/main" id="{BC89FFA1-F46A-402D-8D28-467250379D73}"/>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235" name="Textfeld 234">
          <a:extLst>
            <a:ext uri="{FF2B5EF4-FFF2-40B4-BE49-F238E27FC236}">
              <a16:creationId xmlns="" xmlns:a16="http://schemas.microsoft.com/office/drawing/2014/main" id="{D4533711-82DD-48EF-A5D8-EDF9C8FD2A6E}"/>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236" name="Textfeld 235">
          <a:extLst>
            <a:ext uri="{FF2B5EF4-FFF2-40B4-BE49-F238E27FC236}">
              <a16:creationId xmlns="" xmlns:a16="http://schemas.microsoft.com/office/drawing/2014/main" id="{AA7DFC07-430D-459F-87F3-71441724FD92}"/>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237" name="Textfeld 236">
          <a:extLst>
            <a:ext uri="{FF2B5EF4-FFF2-40B4-BE49-F238E27FC236}">
              <a16:creationId xmlns="" xmlns:a16="http://schemas.microsoft.com/office/drawing/2014/main" id="{B37107B8-A123-41DB-9DF8-0285EF8AA173}"/>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238" name="Textfeld 237">
          <a:extLst>
            <a:ext uri="{FF2B5EF4-FFF2-40B4-BE49-F238E27FC236}">
              <a16:creationId xmlns="" xmlns:a16="http://schemas.microsoft.com/office/drawing/2014/main" id="{415875A0-5EF3-4436-BEF8-3E67A7F82FB7}"/>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239" name="Textfeld 238">
          <a:extLst>
            <a:ext uri="{FF2B5EF4-FFF2-40B4-BE49-F238E27FC236}">
              <a16:creationId xmlns="" xmlns:a16="http://schemas.microsoft.com/office/drawing/2014/main" id="{DC170BAB-081F-488E-AF9B-8161C9CCDBEF}"/>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240" name="Textfeld 239">
          <a:extLst>
            <a:ext uri="{FF2B5EF4-FFF2-40B4-BE49-F238E27FC236}">
              <a16:creationId xmlns="" xmlns:a16="http://schemas.microsoft.com/office/drawing/2014/main" id="{BE6D8FEE-861A-491B-B68D-89F0F52A4208}"/>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241" name="Textfeld 240">
          <a:extLst>
            <a:ext uri="{FF2B5EF4-FFF2-40B4-BE49-F238E27FC236}">
              <a16:creationId xmlns="" xmlns:a16="http://schemas.microsoft.com/office/drawing/2014/main" id="{2950DD99-F52C-42C6-854F-B803E926DEAA}"/>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242" name="Textfeld 241">
          <a:extLst>
            <a:ext uri="{FF2B5EF4-FFF2-40B4-BE49-F238E27FC236}">
              <a16:creationId xmlns="" xmlns:a16="http://schemas.microsoft.com/office/drawing/2014/main" id="{8708BBA0-5F9E-436C-9884-33A7BB28C7F1}"/>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243" name="Textfeld 242">
          <a:extLst>
            <a:ext uri="{FF2B5EF4-FFF2-40B4-BE49-F238E27FC236}">
              <a16:creationId xmlns="" xmlns:a16="http://schemas.microsoft.com/office/drawing/2014/main" id="{2315D140-0C4C-41BF-A029-B5D00FE7A188}"/>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244" name="Textfeld 243">
          <a:extLst>
            <a:ext uri="{FF2B5EF4-FFF2-40B4-BE49-F238E27FC236}">
              <a16:creationId xmlns="" xmlns:a16="http://schemas.microsoft.com/office/drawing/2014/main" id="{3EE3636A-FC97-44B4-B64F-AA7A1F0C62F8}"/>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245" name="Textfeld 244">
          <a:extLst>
            <a:ext uri="{FF2B5EF4-FFF2-40B4-BE49-F238E27FC236}">
              <a16:creationId xmlns="" xmlns:a16="http://schemas.microsoft.com/office/drawing/2014/main" id="{EA89205F-DF13-440A-8E18-9509BBDFD528}"/>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246" name="Textfeld 245">
          <a:extLst>
            <a:ext uri="{FF2B5EF4-FFF2-40B4-BE49-F238E27FC236}">
              <a16:creationId xmlns="" xmlns:a16="http://schemas.microsoft.com/office/drawing/2014/main" id="{721040A9-B05A-453D-8F09-522387A3B696}"/>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247" name="Textfeld 246">
          <a:extLst>
            <a:ext uri="{FF2B5EF4-FFF2-40B4-BE49-F238E27FC236}">
              <a16:creationId xmlns="" xmlns:a16="http://schemas.microsoft.com/office/drawing/2014/main" id="{A6C63DEA-51C4-4723-ADF1-DFAED99F38E3}"/>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248" name="Textfeld 247">
          <a:extLst>
            <a:ext uri="{FF2B5EF4-FFF2-40B4-BE49-F238E27FC236}">
              <a16:creationId xmlns="" xmlns:a16="http://schemas.microsoft.com/office/drawing/2014/main" id="{7FEE29C1-C0E2-497B-9B2F-1095A77C9847}"/>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249" name="Textfeld 248">
          <a:extLst>
            <a:ext uri="{FF2B5EF4-FFF2-40B4-BE49-F238E27FC236}">
              <a16:creationId xmlns="" xmlns:a16="http://schemas.microsoft.com/office/drawing/2014/main" id="{6A7CD4A5-3E63-4E53-8FBF-52F12C4D23CA}"/>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250" name="Textfeld 249">
          <a:extLst>
            <a:ext uri="{FF2B5EF4-FFF2-40B4-BE49-F238E27FC236}">
              <a16:creationId xmlns="" xmlns:a16="http://schemas.microsoft.com/office/drawing/2014/main" id="{B8989F8C-AA72-4F1E-BF74-DC02909DE87D}"/>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251" name="Textfeld 250">
          <a:extLst>
            <a:ext uri="{FF2B5EF4-FFF2-40B4-BE49-F238E27FC236}">
              <a16:creationId xmlns="" xmlns:a16="http://schemas.microsoft.com/office/drawing/2014/main" id="{64A3074C-D13B-415C-B4E2-4975965D3AA4}"/>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252" name="Textfeld 251">
          <a:extLst>
            <a:ext uri="{FF2B5EF4-FFF2-40B4-BE49-F238E27FC236}">
              <a16:creationId xmlns="" xmlns:a16="http://schemas.microsoft.com/office/drawing/2014/main" id="{96395B56-7FD4-4CA9-B57E-E3D7A856414C}"/>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253" name="Textfeld 252">
          <a:extLst>
            <a:ext uri="{FF2B5EF4-FFF2-40B4-BE49-F238E27FC236}">
              <a16:creationId xmlns="" xmlns:a16="http://schemas.microsoft.com/office/drawing/2014/main" id="{09ED82A3-1008-4195-915B-9830034E1444}"/>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254" name="Textfeld 253">
          <a:extLst>
            <a:ext uri="{FF2B5EF4-FFF2-40B4-BE49-F238E27FC236}">
              <a16:creationId xmlns="" xmlns:a16="http://schemas.microsoft.com/office/drawing/2014/main" id="{AA9D44D1-7ED1-47A3-901C-C354EFBD06C4}"/>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255" name="Textfeld 254">
          <a:extLst>
            <a:ext uri="{FF2B5EF4-FFF2-40B4-BE49-F238E27FC236}">
              <a16:creationId xmlns="" xmlns:a16="http://schemas.microsoft.com/office/drawing/2014/main" id="{4080B81E-556A-481D-936C-B2433DA1EC44}"/>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256" name="Textfeld 255">
          <a:extLst>
            <a:ext uri="{FF2B5EF4-FFF2-40B4-BE49-F238E27FC236}">
              <a16:creationId xmlns="" xmlns:a16="http://schemas.microsoft.com/office/drawing/2014/main" id="{E6811037-251A-49C6-B154-8B4DCB5EA163}"/>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257" name="Textfeld 256">
          <a:extLst>
            <a:ext uri="{FF2B5EF4-FFF2-40B4-BE49-F238E27FC236}">
              <a16:creationId xmlns="" xmlns:a16="http://schemas.microsoft.com/office/drawing/2014/main" id="{739A86D5-2B2E-4B09-B304-430DFE1644CE}"/>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258" name="Textfeld 257">
          <a:extLst>
            <a:ext uri="{FF2B5EF4-FFF2-40B4-BE49-F238E27FC236}">
              <a16:creationId xmlns="" xmlns:a16="http://schemas.microsoft.com/office/drawing/2014/main" id="{95075F56-17BB-4F1A-BA4D-3CDBB2C8B0C5}"/>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259" name="Textfeld 258">
          <a:extLst>
            <a:ext uri="{FF2B5EF4-FFF2-40B4-BE49-F238E27FC236}">
              <a16:creationId xmlns="" xmlns:a16="http://schemas.microsoft.com/office/drawing/2014/main" id="{28530E26-7102-4A21-B808-8216621F0190}"/>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260" name="Textfeld 259">
          <a:extLst>
            <a:ext uri="{FF2B5EF4-FFF2-40B4-BE49-F238E27FC236}">
              <a16:creationId xmlns="" xmlns:a16="http://schemas.microsoft.com/office/drawing/2014/main" id="{525093CB-030C-4821-AB40-86BDC91E49EA}"/>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261" name="Textfeld 260">
          <a:extLst>
            <a:ext uri="{FF2B5EF4-FFF2-40B4-BE49-F238E27FC236}">
              <a16:creationId xmlns="" xmlns:a16="http://schemas.microsoft.com/office/drawing/2014/main" id="{CFBF16C0-49AB-438D-8070-D5172EBA1B09}"/>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262" name="Textfeld 261">
          <a:extLst>
            <a:ext uri="{FF2B5EF4-FFF2-40B4-BE49-F238E27FC236}">
              <a16:creationId xmlns="" xmlns:a16="http://schemas.microsoft.com/office/drawing/2014/main" id="{A290BA50-8D0A-4CA9-B7E7-2C0B8F8C0265}"/>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263" name="Textfeld 262">
          <a:extLst>
            <a:ext uri="{FF2B5EF4-FFF2-40B4-BE49-F238E27FC236}">
              <a16:creationId xmlns="" xmlns:a16="http://schemas.microsoft.com/office/drawing/2014/main" id="{260CDE99-20DC-4FA6-BC14-F123D9B6CEC3}"/>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264" name="Textfeld 263">
          <a:extLst>
            <a:ext uri="{FF2B5EF4-FFF2-40B4-BE49-F238E27FC236}">
              <a16:creationId xmlns="" xmlns:a16="http://schemas.microsoft.com/office/drawing/2014/main" id="{489F88BC-F972-473C-B0DC-CC283DEAC3AB}"/>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265" name="Textfeld 264">
          <a:extLst>
            <a:ext uri="{FF2B5EF4-FFF2-40B4-BE49-F238E27FC236}">
              <a16:creationId xmlns="" xmlns:a16="http://schemas.microsoft.com/office/drawing/2014/main" id="{CFCD392C-12FA-4565-A3C6-324772278332}"/>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266" name="Textfeld 265">
          <a:extLst>
            <a:ext uri="{FF2B5EF4-FFF2-40B4-BE49-F238E27FC236}">
              <a16:creationId xmlns="" xmlns:a16="http://schemas.microsoft.com/office/drawing/2014/main" id="{09523570-5EE4-46E2-BD74-F3E62E6F85E5}"/>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267" name="Textfeld 266">
          <a:extLst>
            <a:ext uri="{FF2B5EF4-FFF2-40B4-BE49-F238E27FC236}">
              <a16:creationId xmlns="" xmlns:a16="http://schemas.microsoft.com/office/drawing/2014/main" id="{B4ECFDDE-7C8C-43B9-B478-07BDF0542602}"/>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268" name="Textfeld 267">
          <a:extLst>
            <a:ext uri="{FF2B5EF4-FFF2-40B4-BE49-F238E27FC236}">
              <a16:creationId xmlns="" xmlns:a16="http://schemas.microsoft.com/office/drawing/2014/main" id="{870FB40D-A894-4516-9435-BEDCAFD8720E}"/>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269" name="Textfeld 268">
          <a:extLst>
            <a:ext uri="{FF2B5EF4-FFF2-40B4-BE49-F238E27FC236}">
              <a16:creationId xmlns="" xmlns:a16="http://schemas.microsoft.com/office/drawing/2014/main" id="{D1A3A438-3FAD-4BCF-9181-99EE777AB589}"/>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270" name="Textfeld 269">
          <a:extLst>
            <a:ext uri="{FF2B5EF4-FFF2-40B4-BE49-F238E27FC236}">
              <a16:creationId xmlns="" xmlns:a16="http://schemas.microsoft.com/office/drawing/2014/main" id="{4334C558-94CF-4502-92A7-4F3E7FDC7405}"/>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271" name="Textfeld 270">
          <a:extLst>
            <a:ext uri="{FF2B5EF4-FFF2-40B4-BE49-F238E27FC236}">
              <a16:creationId xmlns="" xmlns:a16="http://schemas.microsoft.com/office/drawing/2014/main" id="{A002265B-31FB-47B2-9E58-C3973EEDB8A9}"/>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272" name="Textfeld 271">
          <a:extLst>
            <a:ext uri="{FF2B5EF4-FFF2-40B4-BE49-F238E27FC236}">
              <a16:creationId xmlns="" xmlns:a16="http://schemas.microsoft.com/office/drawing/2014/main" id="{21152470-E754-4194-88E0-6FFD2D5B8CA2}"/>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273" name="Textfeld 272">
          <a:extLst>
            <a:ext uri="{FF2B5EF4-FFF2-40B4-BE49-F238E27FC236}">
              <a16:creationId xmlns="" xmlns:a16="http://schemas.microsoft.com/office/drawing/2014/main" id="{A1F70040-2FB8-4718-8000-E8CFAE19FBD1}"/>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274" name="Textfeld 273">
          <a:extLst>
            <a:ext uri="{FF2B5EF4-FFF2-40B4-BE49-F238E27FC236}">
              <a16:creationId xmlns="" xmlns:a16="http://schemas.microsoft.com/office/drawing/2014/main" id="{D0AC3FFD-4186-4DD4-B235-B6851AEEB756}"/>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275" name="Textfeld 274">
          <a:extLst>
            <a:ext uri="{FF2B5EF4-FFF2-40B4-BE49-F238E27FC236}">
              <a16:creationId xmlns="" xmlns:a16="http://schemas.microsoft.com/office/drawing/2014/main" id="{A0D65EA9-461C-48EE-880B-168526B2E9B5}"/>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276" name="Textfeld 275">
          <a:extLst>
            <a:ext uri="{FF2B5EF4-FFF2-40B4-BE49-F238E27FC236}">
              <a16:creationId xmlns="" xmlns:a16="http://schemas.microsoft.com/office/drawing/2014/main" id="{A46AF7E4-B10D-429F-9081-64B0A9B58A12}"/>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277" name="Textfeld 276">
          <a:extLst>
            <a:ext uri="{FF2B5EF4-FFF2-40B4-BE49-F238E27FC236}">
              <a16:creationId xmlns="" xmlns:a16="http://schemas.microsoft.com/office/drawing/2014/main" id="{A8A4B7EF-E117-4FA9-B1DE-C6071F98BED5}"/>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278" name="Textfeld 277">
          <a:extLst>
            <a:ext uri="{FF2B5EF4-FFF2-40B4-BE49-F238E27FC236}">
              <a16:creationId xmlns="" xmlns:a16="http://schemas.microsoft.com/office/drawing/2014/main" id="{D6E5E1AB-1D27-41F6-B4AA-7ED4282EFBC4}"/>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279" name="Textfeld 278">
          <a:extLst>
            <a:ext uri="{FF2B5EF4-FFF2-40B4-BE49-F238E27FC236}">
              <a16:creationId xmlns="" xmlns:a16="http://schemas.microsoft.com/office/drawing/2014/main" id="{5C32A41A-41EE-4A86-8946-0AD8BFDC06DB}"/>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280" name="Textfeld 279">
          <a:extLst>
            <a:ext uri="{FF2B5EF4-FFF2-40B4-BE49-F238E27FC236}">
              <a16:creationId xmlns="" xmlns:a16="http://schemas.microsoft.com/office/drawing/2014/main" id="{33D4E035-65B1-4FC9-AC7D-E1D4B3D777AD}"/>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281" name="Textfeld 280">
          <a:extLst>
            <a:ext uri="{FF2B5EF4-FFF2-40B4-BE49-F238E27FC236}">
              <a16:creationId xmlns="" xmlns:a16="http://schemas.microsoft.com/office/drawing/2014/main" id="{BCCFDFE2-FA4A-426C-9EF5-B8FA4BCC3514}"/>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282" name="Textfeld 281">
          <a:extLst>
            <a:ext uri="{FF2B5EF4-FFF2-40B4-BE49-F238E27FC236}">
              <a16:creationId xmlns="" xmlns:a16="http://schemas.microsoft.com/office/drawing/2014/main" id="{9D153D32-9D32-49FB-81B9-6B5EAEA46164}"/>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283" name="Textfeld 282">
          <a:extLst>
            <a:ext uri="{FF2B5EF4-FFF2-40B4-BE49-F238E27FC236}">
              <a16:creationId xmlns="" xmlns:a16="http://schemas.microsoft.com/office/drawing/2014/main" id="{0E374876-5AE0-4BD3-80B0-2B659054B951}"/>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284" name="Textfeld 283">
          <a:extLst>
            <a:ext uri="{FF2B5EF4-FFF2-40B4-BE49-F238E27FC236}">
              <a16:creationId xmlns="" xmlns:a16="http://schemas.microsoft.com/office/drawing/2014/main" id="{B8C0AB6A-5C90-41D6-91D3-3E7AD14F4C36}"/>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285" name="Textfeld 284">
          <a:extLst>
            <a:ext uri="{FF2B5EF4-FFF2-40B4-BE49-F238E27FC236}">
              <a16:creationId xmlns="" xmlns:a16="http://schemas.microsoft.com/office/drawing/2014/main" id="{A86716ED-41A8-451A-AEA4-E5FFCC4102F4}"/>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286" name="Textfeld 285">
          <a:extLst>
            <a:ext uri="{FF2B5EF4-FFF2-40B4-BE49-F238E27FC236}">
              <a16:creationId xmlns="" xmlns:a16="http://schemas.microsoft.com/office/drawing/2014/main" id="{24C4943F-9F46-4227-848C-51255767795C}"/>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287" name="Textfeld 286">
          <a:extLst>
            <a:ext uri="{FF2B5EF4-FFF2-40B4-BE49-F238E27FC236}">
              <a16:creationId xmlns="" xmlns:a16="http://schemas.microsoft.com/office/drawing/2014/main" id="{4E187E17-6BE3-41AB-B5C6-355BFE0E95F8}"/>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288" name="Textfeld 287">
          <a:extLst>
            <a:ext uri="{FF2B5EF4-FFF2-40B4-BE49-F238E27FC236}">
              <a16:creationId xmlns="" xmlns:a16="http://schemas.microsoft.com/office/drawing/2014/main" id="{E5D67D62-02A9-4B4A-A699-F23F56F592AF}"/>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289" name="Textfeld 288">
          <a:extLst>
            <a:ext uri="{FF2B5EF4-FFF2-40B4-BE49-F238E27FC236}">
              <a16:creationId xmlns="" xmlns:a16="http://schemas.microsoft.com/office/drawing/2014/main" id="{07A8494C-E4C6-498D-9021-EAB7A37B403C}"/>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290" name="Textfeld 289">
          <a:extLst>
            <a:ext uri="{FF2B5EF4-FFF2-40B4-BE49-F238E27FC236}">
              <a16:creationId xmlns="" xmlns:a16="http://schemas.microsoft.com/office/drawing/2014/main" id="{7076E7A6-5949-4D39-8707-7B9635920C12}"/>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291" name="Textfeld 290">
          <a:extLst>
            <a:ext uri="{FF2B5EF4-FFF2-40B4-BE49-F238E27FC236}">
              <a16:creationId xmlns="" xmlns:a16="http://schemas.microsoft.com/office/drawing/2014/main" id="{D921EFDA-BF82-4D8E-896A-1D65456BFA9C}"/>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292" name="Textfeld 291">
          <a:extLst>
            <a:ext uri="{FF2B5EF4-FFF2-40B4-BE49-F238E27FC236}">
              <a16:creationId xmlns="" xmlns:a16="http://schemas.microsoft.com/office/drawing/2014/main" id="{7AB95E01-D5C3-4D93-B7AF-39AD42A279D0}"/>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293" name="Textfeld 292">
          <a:extLst>
            <a:ext uri="{FF2B5EF4-FFF2-40B4-BE49-F238E27FC236}">
              <a16:creationId xmlns="" xmlns:a16="http://schemas.microsoft.com/office/drawing/2014/main" id="{B5B21D43-6028-4929-9E60-3B3289BC840E}"/>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294" name="Textfeld 293">
          <a:extLst>
            <a:ext uri="{FF2B5EF4-FFF2-40B4-BE49-F238E27FC236}">
              <a16:creationId xmlns="" xmlns:a16="http://schemas.microsoft.com/office/drawing/2014/main" id="{BA20B0ED-0BDB-43DC-8C7D-B14474A9BE87}"/>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295" name="Textfeld 294">
          <a:extLst>
            <a:ext uri="{FF2B5EF4-FFF2-40B4-BE49-F238E27FC236}">
              <a16:creationId xmlns="" xmlns:a16="http://schemas.microsoft.com/office/drawing/2014/main" id="{28E3FFB9-6310-4FD3-BAB9-2D366BB3682E}"/>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296" name="Textfeld 295">
          <a:extLst>
            <a:ext uri="{FF2B5EF4-FFF2-40B4-BE49-F238E27FC236}">
              <a16:creationId xmlns="" xmlns:a16="http://schemas.microsoft.com/office/drawing/2014/main" id="{0D7FC2C3-A314-4750-99F1-82BA59E8D340}"/>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297" name="Textfeld 296">
          <a:extLst>
            <a:ext uri="{FF2B5EF4-FFF2-40B4-BE49-F238E27FC236}">
              <a16:creationId xmlns="" xmlns:a16="http://schemas.microsoft.com/office/drawing/2014/main" id="{6723A60A-0833-472F-A542-65DA56F5E349}"/>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298" name="Textfeld 297">
          <a:extLst>
            <a:ext uri="{FF2B5EF4-FFF2-40B4-BE49-F238E27FC236}">
              <a16:creationId xmlns="" xmlns:a16="http://schemas.microsoft.com/office/drawing/2014/main" id="{8B7F65A2-362C-4ADA-86F9-958487912550}"/>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299" name="Textfeld 298">
          <a:extLst>
            <a:ext uri="{FF2B5EF4-FFF2-40B4-BE49-F238E27FC236}">
              <a16:creationId xmlns="" xmlns:a16="http://schemas.microsoft.com/office/drawing/2014/main" id="{F8DD0667-7B20-476F-85C3-E1324A816F46}"/>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300" name="Textfeld 299">
          <a:extLst>
            <a:ext uri="{FF2B5EF4-FFF2-40B4-BE49-F238E27FC236}">
              <a16:creationId xmlns="" xmlns:a16="http://schemas.microsoft.com/office/drawing/2014/main" id="{4C48B02C-9874-4B8C-81A1-89483AD5A88C}"/>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301" name="Textfeld 300">
          <a:extLst>
            <a:ext uri="{FF2B5EF4-FFF2-40B4-BE49-F238E27FC236}">
              <a16:creationId xmlns="" xmlns:a16="http://schemas.microsoft.com/office/drawing/2014/main" id="{B7A1BD81-3625-492E-94A2-40386A754646}"/>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302" name="Textfeld 301">
          <a:extLst>
            <a:ext uri="{FF2B5EF4-FFF2-40B4-BE49-F238E27FC236}">
              <a16:creationId xmlns="" xmlns:a16="http://schemas.microsoft.com/office/drawing/2014/main" id="{024E7285-9E28-4E82-8DBF-7C369A6A33AB}"/>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303" name="Textfeld 302">
          <a:extLst>
            <a:ext uri="{FF2B5EF4-FFF2-40B4-BE49-F238E27FC236}">
              <a16:creationId xmlns="" xmlns:a16="http://schemas.microsoft.com/office/drawing/2014/main" id="{E6343CA2-A860-4534-869C-991FE2DB99DB}"/>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304" name="Textfeld 303">
          <a:extLst>
            <a:ext uri="{FF2B5EF4-FFF2-40B4-BE49-F238E27FC236}">
              <a16:creationId xmlns="" xmlns:a16="http://schemas.microsoft.com/office/drawing/2014/main" id="{EEFC4FFA-6743-4F7A-B5BB-957CF9A312D6}"/>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305" name="Textfeld 304">
          <a:extLst>
            <a:ext uri="{FF2B5EF4-FFF2-40B4-BE49-F238E27FC236}">
              <a16:creationId xmlns="" xmlns:a16="http://schemas.microsoft.com/office/drawing/2014/main" id="{9C3395A5-D938-4A73-8649-02EA4A8EA4FF}"/>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306" name="Textfeld 305">
          <a:extLst>
            <a:ext uri="{FF2B5EF4-FFF2-40B4-BE49-F238E27FC236}">
              <a16:creationId xmlns="" xmlns:a16="http://schemas.microsoft.com/office/drawing/2014/main" id="{D2A9F86E-5576-49C6-8AE6-38D8586B14BD}"/>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307" name="Textfeld 306">
          <a:extLst>
            <a:ext uri="{FF2B5EF4-FFF2-40B4-BE49-F238E27FC236}">
              <a16:creationId xmlns="" xmlns:a16="http://schemas.microsoft.com/office/drawing/2014/main" id="{621AA895-0B66-424B-B847-7A91CCF03923}"/>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308" name="Textfeld 307">
          <a:extLst>
            <a:ext uri="{FF2B5EF4-FFF2-40B4-BE49-F238E27FC236}">
              <a16:creationId xmlns="" xmlns:a16="http://schemas.microsoft.com/office/drawing/2014/main" id="{C24C79B5-307E-4BC4-94D2-F714E95052CE}"/>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309" name="Textfeld 308">
          <a:extLst>
            <a:ext uri="{FF2B5EF4-FFF2-40B4-BE49-F238E27FC236}">
              <a16:creationId xmlns="" xmlns:a16="http://schemas.microsoft.com/office/drawing/2014/main" id="{81586605-D2D0-49F3-89ED-ABAD03D7386F}"/>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310" name="Textfeld 309">
          <a:extLst>
            <a:ext uri="{FF2B5EF4-FFF2-40B4-BE49-F238E27FC236}">
              <a16:creationId xmlns="" xmlns:a16="http://schemas.microsoft.com/office/drawing/2014/main" id="{FAC207EC-616B-42ED-9CD7-058BC72B3A99}"/>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311" name="Textfeld 310">
          <a:extLst>
            <a:ext uri="{FF2B5EF4-FFF2-40B4-BE49-F238E27FC236}">
              <a16:creationId xmlns="" xmlns:a16="http://schemas.microsoft.com/office/drawing/2014/main" id="{74EDD8D9-951B-41EA-A5A1-C0318E40FEFF}"/>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312" name="Textfeld 311">
          <a:extLst>
            <a:ext uri="{FF2B5EF4-FFF2-40B4-BE49-F238E27FC236}">
              <a16:creationId xmlns="" xmlns:a16="http://schemas.microsoft.com/office/drawing/2014/main" id="{B92A85F9-4DE5-4051-83FE-44845FC1049A}"/>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313" name="Textfeld 312">
          <a:extLst>
            <a:ext uri="{FF2B5EF4-FFF2-40B4-BE49-F238E27FC236}">
              <a16:creationId xmlns="" xmlns:a16="http://schemas.microsoft.com/office/drawing/2014/main" id="{2EF87EC3-9DEA-4F6E-90A5-36F5F8533718}"/>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314" name="Textfeld 313">
          <a:extLst>
            <a:ext uri="{FF2B5EF4-FFF2-40B4-BE49-F238E27FC236}">
              <a16:creationId xmlns="" xmlns:a16="http://schemas.microsoft.com/office/drawing/2014/main" id="{960A0FC2-F7C3-43A6-81B4-C4BF2950562B}"/>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315" name="Textfeld 314">
          <a:extLst>
            <a:ext uri="{FF2B5EF4-FFF2-40B4-BE49-F238E27FC236}">
              <a16:creationId xmlns="" xmlns:a16="http://schemas.microsoft.com/office/drawing/2014/main" id="{23217FF7-F348-4C1D-96B3-8E9A0A2B2115}"/>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316" name="Textfeld 315">
          <a:extLst>
            <a:ext uri="{FF2B5EF4-FFF2-40B4-BE49-F238E27FC236}">
              <a16:creationId xmlns="" xmlns:a16="http://schemas.microsoft.com/office/drawing/2014/main" id="{C7A45632-15A1-42FE-879A-A22B209AF5F0}"/>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317" name="Textfeld 316">
          <a:extLst>
            <a:ext uri="{FF2B5EF4-FFF2-40B4-BE49-F238E27FC236}">
              <a16:creationId xmlns="" xmlns:a16="http://schemas.microsoft.com/office/drawing/2014/main" id="{AE787AE4-6349-4F80-8C20-E28D7EFC5A03}"/>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318" name="Textfeld 317">
          <a:extLst>
            <a:ext uri="{FF2B5EF4-FFF2-40B4-BE49-F238E27FC236}">
              <a16:creationId xmlns="" xmlns:a16="http://schemas.microsoft.com/office/drawing/2014/main" id="{027F3E41-9675-4F43-95FD-593090D790D1}"/>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319" name="Textfeld 318">
          <a:extLst>
            <a:ext uri="{FF2B5EF4-FFF2-40B4-BE49-F238E27FC236}">
              <a16:creationId xmlns="" xmlns:a16="http://schemas.microsoft.com/office/drawing/2014/main" id="{DB142FBD-8605-43B0-B5F9-1FD386EE8457}"/>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320" name="Textfeld 319">
          <a:extLst>
            <a:ext uri="{FF2B5EF4-FFF2-40B4-BE49-F238E27FC236}">
              <a16:creationId xmlns="" xmlns:a16="http://schemas.microsoft.com/office/drawing/2014/main" id="{D5616A8B-1CB1-4876-B9AA-FE38D6A17093}"/>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321" name="Textfeld 320">
          <a:extLst>
            <a:ext uri="{FF2B5EF4-FFF2-40B4-BE49-F238E27FC236}">
              <a16:creationId xmlns="" xmlns:a16="http://schemas.microsoft.com/office/drawing/2014/main" id="{49CDBDF5-5261-4E00-8958-660112028F23}"/>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322" name="Textfeld 321">
          <a:extLst>
            <a:ext uri="{FF2B5EF4-FFF2-40B4-BE49-F238E27FC236}">
              <a16:creationId xmlns="" xmlns:a16="http://schemas.microsoft.com/office/drawing/2014/main" id="{66F3586A-39A8-4432-92DB-9F709F46A28F}"/>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323" name="Textfeld 322">
          <a:extLst>
            <a:ext uri="{FF2B5EF4-FFF2-40B4-BE49-F238E27FC236}">
              <a16:creationId xmlns="" xmlns:a16="http://schemas.microsoft.com/office/drawing/2014/main" id="{63915D7F-2F37-4778-AFD9-4E5D989A994B}"/>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324" name="Textfeld 323">
          <a:extLst>
            <a:ext uri="{FF2B5EF4-FFF2-40B4-BE49-F238E27FC236}">
              <a16:creationId xmlns="" xmlns:a16="http://schemas.microsoft.com/office/drawing/2014/main" id="{EE8D4D45-8176-43FE-87AF-B03EF8ACCBDF}"/>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325" name="Textfeld 324">
          <a:extLst>
            <a:ext uri="{FF2B5EF4-FFF2-40B4-BE49-F238E27FC236}">
              <a16:creationId xmlns="" xmlns:a16="http://schemas.microsoft.com/office/drawing/2014/main" id="{02F30BA3-9331-4AD8-A6DF-8CE5CBACC521}"/>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326" name="Textfeld 325">
          <a:extLst>
            <a:ext uri="{FF2B5EF4-FFF2-40B4-BE49-F238E27FC236}">
              <a16:creationId xmlns="" xmlns:a16="http://schemas.microsoft.com/office/drawing/2014/main" id="{3135D7E3-DE22-4E20-B6FB-71D27CDA362D}"/>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327" name="Textfeld 326">
          <a:extLst>
            <a:ext uri="{FF2B5EF4-FFF2-40B4-BE49-F238E27FC236}">
              <a16:creationId xmlns="" xmlns:a16="http://schemas.microsoft.com/office/drawing/2014/main" id="{D32336F5-8EFF-48AB-9CAD-2F0A97524389}"/>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328" name="Textfeld 327">
          <a:extLst>
            <a:ext uri="{FF2B5EF4-FFF2-40B4-BE49-F238E27FC236}">
              <a16:creationId xmlns="" xmlns:a16="http://schemas.microsoft.com/office/drawing/2014/main" id="{20C7864A-CA9F-4411-B118-EC1C57FCFC83}"/>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329" name="Textfeld 328">
          <a:extLst>
            <a:ext uri="{FF2B5EF4-FFF2-40B4-BE49-F238E27FC236}">
              <a16:creationId xmlns="" xmlns:a16="http://schemas.microsoft.com/office/drawing/2014/main" id="{406F8BC3-04BC-4FE6-8187-165F9AAC78A8}"/>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330" name="Textfeld 329">
          <a:extLst>
            <a:ext uri="{FF2B5EF4-FFF2-40B4-BE49-F238E27FC236}">
              <a16:creationId xmlns="" xmlns:a16="http://schemas.microsoft.com/office/drawing/2014/main" id="{4155FECC-06EE-40A8-81DB-8A0E41447165}"/>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331" name="Textfeld 330">
          <a:extLst>
            <a:ext uri="{FF2B5EF4-FFF2-40B4-BE49-F238E27FC236}">
              <a16:creationId xmlns="" xmlns:a16="http://schemas.microsoft.com/office/drawing/2014/main" id="{1F3A7AC2-5172-49E6-A7DE-3D04D0CE47FE}"/>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332" name="Textfeld 331">
          <a:extLst>
            <a:ext uri="{FF2B5EF4-FFF2-40B4-BE49-F238E27FC236}">
              <a16:creationId xmlns="" xmlns:a16="http://schemas.microsoft.com/office/drawing/2014/main" id="{003EDF87-6912-4292-B27C-A7C518DD4877}"/>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333" name="Textfeld 332">
          <a:extLst>
            <a:ext uri="{FF2B5EF4-FFF2-40B4-BE49-F238E27FC236}">
              <a16:creationId xmlns="" xmlns:a16="http://schemas.microsoft.com/office/drawing/2014/main" id="{3278CBCB-74DD-497C-BF42-F14A15A152CC}"/>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334" name="Textfeld 333">
          <a:extLst>
            <a:ext uri="{FF2B5EF4-FFF2-40B4-BE49-F238E27FC236}">
              <a16:creationId xmlns="" xmlns:a16="http://schemas.microsoft.com/office/drawing/2014/main" id="{5B5B7137-4A78-410D-9E1F-FD9E267E3222}"/>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335" name="Textfeld 334">
          <a:extLst>
            <a:ext uri="{FF2B5EF4-FFF2-40B4-BE49-F238E27FC236}">
              <a16:creationId xmlns="" xmlns:a16="http://schemas.microsoft.com/office/drawing/2014/main" id="{019F2AB9-E865-4F88-AEB0-930E0764FA0E}"/>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336" name="Textfeld 335">
          <a:extLst>
            <a:ext uri="{FF2B5EF4-FFF2-40B4-BE49-F238E27FC236}">
              <a16:creationId xmlns="" xmlns:a16="http://schemas.microsoft.com/office/drawing/2014/main" id="{BB1D95BD-13F1-4E3F-A20B-9151C1B5A7C7}"/>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337" name="Textfeld 336">
          <a:extLst>
            <a:ext uri="{FF2B5EF4-FFF2-40B4-BE49-F238E27FC236}">
              <a16:creationId xmlns="" xmlns:a16="http://schemas.microsoft.com/office/drawing/2014/main" id="{A4B826C6-B797-47AD-A6E4-AFAF9FC142E4}"/>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338" name="Textfeld 337">
          <a:extLst>
            <a:ext uri="{FF2B5EF4-FFF2-40B4-BE49-F238E27FC236}">
              <a16:creationId xmlns="" xmlns:a16="http://schemas.microsoft.com/office/drawing/2014/main" id="{D553A4FA-4552-4673-9E0A-D73FB78998BA}"/>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339" name="Textfeld 338">
          <a:extLst>
            <a:ext uri="{FF2B5EF4-FFF2-40B4-BE49-F238E27FC236}">
              <a16:creationId xmlns="" xmlns:a16="http://schemas.microsoft.com/office/drawing/2014/main" id="{7CEAC8C9-DFEF-488E-9CDB-00A8F9B35D49}"/>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340" name="Textfeld 339">
          <a:extLst>
            <a:ext uri="{FF2B5EF4-FFF2-40B4-BE49-F238E27FC236}">
              <a16:creationId xmlns="" xmlns:a16="http://schemas.microsoft.com/office/drawing/2014/main" id="{1C1CA458-429D-42C9-8DF7-E92ADF54B6FB}"/>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341" name="Textfeld 340">
          <a:extLst>
            <a:ext uri="{FF2B5EF4-FFF2-40B4-BE49-F238E27FC236}">
              <a16:creationId xmlns="" xmlns:a16="http://schemas.microsoft.com/office/drawing/2014/main" id="{58D303D4-0041-4A50-BF7B-3769D4C1279C}"/>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342" name="Textfeld 341">
          <a:extLst>
            <a:ext uri="{FF2B5EF4-FFF2-40B4-BE49-F238E27FC236}">
              <a16:creationId xmlns="" xmlns:a16="http://schemas.microsoft.com/office/drawing/2014/main" id="{57B16305-FCAB-4145-85D2-29FFC9A02AE3}"/>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343" name="Textfeld 342">
          <a:extLst>
            <a:ext uri="{FF2B5EF4-FFF2-40B4-BE49-F238E27FC236}">
              <a16:creationId xmlns="" xmlns:a16="http://schemas.microsoft.com/office/drawing/2014/main" id="{834AFEC8-6794-4A40-952A-0DF18AD5CD03}"/>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344" name="Textfeld 343">
          <a:extLst>
            <a:ext uri="{FF2B5EF4-FFF2-40B4-BE49-F238E27FC236}">
              <a16:creationId xmlns="" xmlns:a16="http://schemas.microsoft.com/office/drawing/2014/main" id="{0EBFEC02-F66C-4E57-A2C3-C98F757D169F}"/>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345" name="Textfeld 344">
          <a:extLst>
            <a:ext uri="{FF2B5EF4-FFF2-40B4-BE49-F238E27FC236}">
              <a16:creationId xmlns="" xmlns:a16="http://schemas.microsoft.com/office/drawing/2014/main" id="{19AB846E-415A-48DF-BA3A-90C677B2E5E7}"/>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346" name="Textfeld 345">
          <a:extLst>
            <a:ext uri="{FF2B5EF4-FFF2-40B4-BE49-F238E27FC236}">
              <a16:creationId xmlns="" xmlns:a16="http://schemas.microsoft.com/office/drawing/2014/main" id="{7FB4D22C-D354-49D1-AD07-93F44E0F3438}"/>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347" name="Textfeld 346">
          <a:extLst>
            <a:ext uri="{FF2B5EF4-FFF2-40B4-BE49-F238E27FC236}">
              <a16:creationId xmlns="" xmlns:a16="http://schemas.microsoft.com/office/drawing/2014/main" id="{AE0261B5-4C98-4205-9241-6A03702C9EB1}"/>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348" name="Textfeld 347">
          <a:extLst>
            <a:ext uri="{FF2B5EF4-FFF2-40B4-BE49-F238E27FC236}">
              <a16:creationId xmlns="" xmlns:a16="http://schemas.microsoft.com/office/drawing/2014/main" id="{7F47DF98-C1B8-4F48-B52A-84ADE8133FE8}"/>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349" name="Textfeld 348">
          <a:extLst>
            <a:ext uri="{FF2B5EF4-FFF2-40B4-BE49-F238E27FC236}">
              <a16:creationId xmlns="" xmlns:a16="http://schemas.microsoft.com/office/drawing/2014/main" id="{9A067BD3-A5FB-4DBD-AA50-8CA3F3F6EC27}"/>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350" name="Textfeld 349">
          <a:extLst>
            <a:ext uri="{FF2B5EF4-FFF2-40B4-BE49-F238E27FC236}">
              <a16:creationId xmlns="" xmlns:a16="http://schemas.microsoft.com/office/drawing/2014/main" id="{712949CE-78F9-4878-954E-74EC2E634212}"/>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351" name="Textfeld 350">
          <a:extLst>
            <a:ext uri="{FF2B5EF4-FFF2-40B4-BE49-F238E27FC236}">
              <a16:creationId xmlns="" xmlns:a16="http://schemas.microsoft.com/office/drawing/2014/main" id="{C31E0C0A-20E9-4BDC-B9BA-480909B838A9}"/>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352" name="Textfeld 351">
          <a:extLst>
            <a:ext uri="{FF2B5EF4-FFF2-40B4-BE49-F238E27FC236}">
              <a16:creationId xmlns="" xmlns:a16="http://schemas.microsoft.com/office/drawing/2014/main" id="{F34C91D5-6855-435C-83A6-07BCA63E3246}"/>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353" name="Textfeld 352">
          <a:extLst>
            <a:ext uri="{FF2B5EF4-FFF2-40B4-BE49-F238E27FC236}">
              <a16:creationId xmlns="" xmlns:a16="http://schemas.microsoft.com/office/drawing/2014/main" id="{3DA70C4E-3117-4725-A051-C2B41E6BA01B}"/>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354" name="Textfeld 353">
          <a:extLst>
            <a:ext uri="{FF2B5EF4-FFF2-40B4-BE49-F238E27FC236}">
              <a16:creationId xmlns="" xmlns:a16="http://schemas.microsoft.com/office/drawing/2014/main" id="{4E6C45E3-35A8-4366-8672-6FD62A8AA6A2}"/>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355" name="Textfeld 354">
          <a:extLst>
            <a:ext uri="{FF2B5EF4-FFF2-40B4-BE49-F238E27FC236}">
              <a16:creationId xmlns="" xmlns:a16="http://schemas.microsoft.com/office/drawing/2014/main" id="{4E291826-6A68-44BF-9391-7D53DDFF8030}"/>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356" name="Textfeld 355">
          <a:extLst>
            <a:ext uri="{FF2B5EF4-FFF2-40B4-BE49-F238E27FC236}">
              <a16:creationId xmlns="" xmlns:a16="http://schemas.microsoft.com/office/drawing/2014/main" id="{E53006A3-634F-4597-9FF3-00D8A7CDC3E5}"/>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357" name="Textfeld 356">
          <a:extLst>
            <a:ext uri="{FF2B5EF4-FFF2-40B4-BE49-F238E27FC236}">
              <a16:creationId xmlns="" xmlns:a16="http://schemas.microsoft.com/office/drawing/2014/main" id="{E615011A-4FD5-4FCA-A526-9C0869D207F9}"/>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358" name="Textfeld 357">
          <a:extLst>
            <a:ext uri="{FF2B5EF4-FFF2-40B4-BE49-F238E27FC236}">
              <a16:creationId xmlns="" xmlns:a16="http://schemas.microsoft.com/office/drawing/2014/main" id="{0BBCEBC3-64A2-4D90-A130-CFA1B6B8D537}"/>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359" name="Textfeld 358">
          <a:extLst>
            <a:ext uri="{FF2B5EF4-FFF2-40B4-BE49-F238E27FC236}">
              <a16:creationId xmlns="" xmlns:a16="http://schemas.microsoft.com/office/drawing/2014/main" id="{DC8B46D7-4722-4B87-A64D-51E331CE3533}"/>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360" name="Textfeld 359">
          <a:extLst>
            <a:ext uri="{FF2B5EF4-FFF2-40B4-BE49-F238E27FC236}">
              <a16:creationId xmlns="" xmlns:a16="http://schemas.microsoft.com/office/drawing/2014/main" id="{A0039459-EE9E-4208-81B9-8F2EBF5B8D31}"/>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361" name="Textfeld 360">
          <a:extLst>
            <a:ext uri="{FF2B5EF4-FFF2-40B4-BE49-F238E27FC236}">
              <a16:creationId xmlns="" xmlns:a16="http://schemas.microsoft.com/office/drawing/2014/main" id="{98AF6A7E-B215-4D5F-8FDA-EACCF996057F}"/>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362" name="Textfeld 361">
          <a:extLst>
            <a:ext uri="{FF2B5EF4-FFF2-40B4-BE49-F238E27FC236}">
              <a16:creationId xmlns="" xmlns:a16="http://schemas.microsoft.com/office/drawing/2014/main" id="{6A3F84AA-B5C5-4092-AD26-E1469E055988}"/>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363" name="Textfeld 362">
          <a:extLst>
            <a:ext uri="{FF2B5EF4-FFF2-40B4-BE49-F238E27FC236}">
              <a16:creationId xmlns="" xmlns:a16="http://schemas.microsoft.com/office/drawing/2014/main" id="{E4C76F7E-519B-46BB-B5DE-FB1074623ED9}"/>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364" name="Textfeld 363">
          <a:extLst>
            <a:ext uri="{FF2B5EF4-FFF2-40B4-BE49-F238E27FC236}">
              <a16:creationId xmlns="" xmlns:a16="http://schemas.microsoft.com/office/drawing/2014/main" id="{B8DE6B97-1FD2-4306-B78A-2CFA2837FEB4}"/>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365" name="Textfeld 364">
          <a:extLst>
            <a:ext uri="{FF2B5EF4-FFF2-40B4-BE49-F238E27FC236}">
              <a16:creationId xmlns="" xmlns:a16="http://schemas.microsoft.com/office/drawing/2014/main" id="{269C67D6-0BFB-4D8B-92C1-25A67712B8DF}"/>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366" name="Textfeld 365">
          <a:extLst>
            <a:ext uri="{FF2B5EF4-FFF2-40B4-BE49-F238E27FC236}">
              <a16:creationId xmlns="" xmlns:a16="http://schemas.microsoft.com/office/drawing/2014/main" id="{1350F016-DE2A-4B4B-A11F-EEAB8F22E49F}"/>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367" name="Textfeld 366">
          <a:extLst>
            <a:ext uri="{FF2B5EF4-FFF2-40B4-BE49-F238E27FC236}">
              <a16:creationId xmlns="" xmlns:a16="http://schemas.microsoft.com/office/drawing/2014/main" id="{F33694B7-1D0C-4756-B927-81083C240724}"/>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368" name="Textfeld 367">
          <a:extLst>
            <a:ext uri="{FF2B5EF4-FFF2-40B4-BE49-F238E27FC236}">
              <a16:creationId xmlns="" xmlns:a16="http://schemas.microsoft.com/office/drawing/2014/main" id="{289B2A8C-9134-4954-A62D-24A7BE2E93A6}"/>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369" name="Textfeld 368">
          <a:extLst>
            <a:ext uri="{FF2B5EF4-FFF2-40B4-BE49-F238E27FC236}">
              <a16:creationId xmlns="" xmlns:a16="http://schemas.microsoft.com/office/drawing/2014/main" id="{B43EB43D-8BFF-4F8E-834C-CF3B8E684700}"/>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370" name="Textfeld 369">
          <a:extLst>
            <a:ext uri="{FF2B5EF4-FFF2-40B4-BE49-F238E27FC236}">
              <a16:creationId xmlns="" xmlns:a16="http://schemas.microsoft.com/office/drawing/2014/main" id="{058D3F08-FA0C-48FB-A002-C67AE5D9BA3C}"/>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371" name="Textfeld 370">
          <a:extLst>
            <a:ext uri="{FF2B5EF4-FFF2-40B4-BE49-F238E27FC236}">
              <a16:creationId xmlns="" xmlns:a16="http://schemas.microsoft.com/office/drawing/2014/main" id="{0B9F477B-AB21-40ED-BF12-7E8DA42F7B2B}"/>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372" name="Textfeld 371">
          <a:extLst>
            <a:ext uri="{FF2B5EF4-FFF2-40B4-BE49-F238E27FC236}">
              <a16:creationId xmlns="" xmlns:a16="http://schemas.microsoft.com/office/drawing/2014/main" id="{3F07DCA6-7D6B-4A5F-AD14-354157CD3914}"/>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373" name="Textfeld 372">
          <a:extLst>
            <a:ext uri="{FF2B5EF4-FFF2-40B4-BE49-F238E27FC236}">
              <a16:creationId xmlns="" xmlns:a16="http://schemas.microsoft.com/office/drawing/2014/main" id="{D2357525-B1B5-4AD9-BEEE-D6DC51A6E6E5}"/>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374" name="Textfeld 373">
          <a:extLst>
            <a:ext uri="{FF2B5EF4-FFF2-40B4-BE49-F238E27FC236}">
              <a16:creationId xmlns="" xmlns:a16="http://schemas.microsoft.com/office/drawing/2014/main" id="{AC064E4F-592B-4123-9178-B2D39573D28B}"/>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375" name="Textfeld 374">
          <a:extLst>
            <a:ext uri="{FF2B5EF4-FFF2-40B4-BE49-F238E27FC236}">
              <a16:creationId xmlns="" xmlns:a16="http://schemas.microsoft.com/office/drawing/2014/main" id="{89988B07-D06F-4084-85D0-1F0759AFE066}"/>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376" name="Textfeld 375">
          <a:extLst>
            <a:ext uri="{FF2B5EF4-FFF2-40B4-BE49-F238E27FC236}">
              <a16:creationId xmlns="" xmlns:a16="http://schemas.microsoft.com/office/drawing/2014/main" id="{21651B46-9123-417A-BC32-B23915250717}"/>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377" name="Textfeld 376">
          <a:extLst>
            <a:ext uri="{FF2B5EF4-FFF2-40B4-BE49-F238E27FC236}">
              <a16:creationId xmlns="" xmlns:a16="http://schemas.microsoft.com/office/drawing/2014/main" id="{90975202-1229-4921-9E4F-58A5E732917A}"/>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378" name="Textfeld 377">
          <a:extLst>
            <a:ext uri="{FF2B5EF4-FFF2-40B4-BE49-F238E27FC236}">
              <a16:creationId xmlns="" xmlns:a16="http://schemas.microsoft.com/office/drawing/2014/main" id="{C598C280-5DE1-4339-BB8F-5D6617FE6530}"/>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379" name="Textfeld 378">
          <a:extLst>
            <a:ext uri="{FF2B5EF4-FFF2-40B4-BE49-F238E27FC236}">
              <a16:creationId xmlns="" xmlns:a16="http://schemas.microsoft.com/office/drawing/2014/main" id="{7B4AC7D7-E933-475A-BF06-13BB17E1744D}"/>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380" name="Textfeld 379">
          <a:extLst>
            <a:ext uri="{FF2B5EF4-FFF2-40B4-BE49-F238E27FC236}">
              <a16:creationId xmlns="" xmlns:a16="http://schemas.microsoft.com/office/drawing/2014/main" id="{CCD674D3-B2FE-4986-BFAC-1A603BC1C30F}"/>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381" name="Textfeld 380">
          <a:extLst>
            <a:ext uri="{FF2B5EF4-FFF2-40B4-BE49-F238E27FC236}">
              <a16:creationId xmlns="" xmlns:a16="http://schemas.microsoft.com/office/drawing/2014/main" id="{C5F49A1C-FA92-4E0F-83D1-CC533635F27F}"/>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382" name="Textfeld 381">
          <a:extLst>
            <a:ext uri="{FF2B5EF4-FFF2-40B4-BE49-F238E27FC236}">
              <a16:creationId xmlns="" xmlns:a16="http://schemas.microsoft.com/office/drawing/2014/main" id="{264A5EB1-F6B8-4E94-84F8-1F8A2F2335DA}"/>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383" name="Textfeld 382">
          <a:extLst>
            <a:ext uri="{FF2B5EF4-FFF2-40B4-BE49-F238E27FC236}">
              <a16:creationId xmlns="" xmlns:a16="http://schemas.microsoft.com/office/drawing/2014/main" id="{862D9BB7-16FF-415F-980D-C480BE5C7406}"/>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384" name="Textfeld 383">
          <a:extLst>
            <a:ext uri="{FF2B5EF4-FFF2-40B4-BE49-F238E27FC236}">
              <a16:creationId xmlns="" xmlns:a16="http://schemas.microsoft.com/office/drawing/2014/main" id="{CA80B070-9B0D-4E33-9CDB-2B88FEC6EDDA}"/>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385" name="Textfeld 384">
          <a:extLst>
            <a:ext uri="{FF2B5EF4-FFF2-40B4-BE49-F238E27FC236}">
              <a16:creationId xmlns="" xmlns:a16="http://schemas.microsoft.com/office/drawing/2014/main" id="{998337A7-5F28-4106-AF2B-2B2A3F8AE55C}"/>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386" name="Textfeld 385">
          <a:extLst>
            <a:ext uri="{FF2B5EF4-FFF2-40B4-BE49-F238E27FC236}">
              <a16:creationId xmlns="" xmlns:a16="http://schemas.microsoft.com/office/drawing/2014/main" id="{0E99A08C-05E3-433C-A891-87698E0A2254}"/>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387" name="Textfeld 386">
          <a:extLst>
            <a:ext uri="{FF2B5EF4-FFF2-40B4-BE49-F238E27FC236}">
              <a16:creationId xmlns="" xmlns:a16="http://schemas.microsoft.com/office/drawing/2014/main" id="{C1549714-F7FE-4021-AB3B-EDB8F727E3B3}"/>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388" name="Textfeld 387">
          <a:extLst>
            <a:ext uri="{FF2B5EF4-FFF2-40B4-BE49-F238E27FC236}">
              <a16:creationId xmlns="" xmlns:a16="http://schemas.microsoft.com/office/drawing/2014/main" id="{3F9BDF57-4B98-42B8-8AE2-5C5669FCC501}"/>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389" name="Textfeld 388">
          <a:extLst>
            <a:ext uri="{FF2B5EF4-FFF2-40B4-BE49-F238E27FC236}">
              <a16:creationId xmlns="" xmlns:a16="http://schemas.microsoft.com/office/drawing/2014/main" id="{B491356C-B901-4C22-88B6-7F5C6C344462}"/>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390" name="Textfeld 389">
          <a:extLst>
            <a:ext uri="{FF2B5EF4-FFF2-40B4-BE49-F238E27FC236}">
              <a16:creationId xmlns="" xmlns:a16="http://schemas.microsoft.com/office/drawing/2014/main" id="{5242B7FA-C8C0-4BDE-810A-737A264E7F44}"/>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391" name="Textfeld 390">
          <a:extLst>
            <a:ext uri="{FF2B5EF4-FFF2-40B4-BE49-F238E27FC236}">
              <a16:creationId xmlns="" xmlns:a16="http://schemas.microsoft.com/office/drawing/2014/main" id="{FB20DF90-53D8-4730-8085-AC8E5C4A3568}"/>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392" name="Textfeld 391">
          <a:extLst>
            <a:ext uri="{FF2B5EF4-FFF2-40B4-BE49-F238E27FC236}">
              <a16:creationId xmlns="" xmlns:a16="http://schemas.microsoft.com/office/drawing/2014/main" id="{1ED2BAA6-2A6F-4D39-B60F-90644054BA27}"/>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393" name="Textfeld 392">
          <a:extLst>
            <a:ext uri="{FF2B5EF4-FFF2-40B4-BE49-F238E27FC236}">
              <a16:creationId xmlns="" xmlns:a16="http://schemas.microsoft.com/office/drawing/2014/main" id="{712CD7DF-ED85-44EC-8C19-60242F1DE4F6}"/>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394" name="Textfeld 393">
          <a:extLst>
            <a:ext uri="{FF2B5EF4-FFF2-40B4-BE49-F238E27FC236}">
              <a16:creationId xmlns="" xmlns:a16="http://schemas.microsoft.com/office/drawing/2014/main" id="{4D7F60AB-A7F5-4E41-9159-33905B9F5228}"/>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395" name="Textfeld 394">
          <a:extLst>
            <a:ext uri="{FF2B5EF4-FFF2-40B4-BE49-F238E27FC236}">
              <a16:creationId xmlns="" xmlns:a16="http://schemas.microsoft.com/office/drawing/2014/main" id="{84570C4B-A57A-4BE1-8474-F2EA28590F10}"/>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396" name="Textfeld 395">
          <a:extLst>
            <a:ext uri="{FF2B5EF4-FFF2-40B4-BE49-F238E27FC236}">
              <a16:creationId xmlns="" xmlns:a16="http://schemas.microsoft.com/office/drawing/2014/main" id="{A9CBE977-B5BB-4D47-8DD3-6A0C2CFCBA65}"/>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397" name="Textfeld 396">
          <a:extLst>
            <a:ext uri="{FF2B5EF4-FFF2-40B4-BE49-F238E27FC236}">
              <a16:creationId xmlns="" xmlns:a16="http://schemas.microsoft.com/office/drawing/2014/main" id="{93A8CBB9-B290-48FF-90D8-B57CB946F69F}"/>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398" name="Textfeld 397">
          <a:extLst>
            <a:ext uri="{FF2B5EF4-FFF2-40B4-BE49-F238E27FC236}">
              <a16:creationId xmlns="" xmlns:a16="http://schemas.microsoft.com/office/drawing/2014/main" id="{406E620D-BBB6-4A33-9FB2-174A13B9869D}"/>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399" name="Textfeld 398">
          <a:extLst>
            <a:ext uri="{FF2B5EF4-FFF2-40B4-BE49-F238E27FC236}">
              <a16:creationId xmlns="" xmlns:a16="http://schemas.microsoft.com/office/drawing/2014/main" id="{50DD629C-3A23-480B-AC7D-C9113A2CD4C2}"/>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400" name="Textfeld 399">
          <a:extLst>
            <a:ext uri="{FF2B5EF4-FFF2-40B4-BE49-F238E27FC236}">
              <a16:creationId xmlns="" xmlns:a16="http://schemas.microsoft.com/office/drawing/2014/main" id="{77E3C0C3-298E-4AA5-8AF2-CFFFC25D6B67}"/>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401" name="Textfeld 400">
          <a:extLst>
            <a:ext uri="{FF2B5EF4-FFF2-40B4-BE49-F238E27FC236}">
              <a16:creationId xmlns="" xmlns:a16="http://schemas.microsoft.com/office/drawing/2014/main" id="{8CC29F8F-BE5B-4D3C-975F-A80B587C2365}"/>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402" name="Textfeld 401">
          <a:extLst>
            <a:ext uri="{FF2B5EF4-FFF2-40B4-BE49-F238E27FC236}">
              <a16:creationId xmlns="" xmlns:a16="http://schemas.microsoft.com/office/drawing/2014/main" id="{7F3CF470-C5D8-488B-98EB-7992CFA916F2}"/>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403" name="Textfeld 402">
          <a:extLst>
            <a:ext uri="{FF2B5EF4-FFF2-40B4-BE49-F238E27FC236}">
              <a16:creationId xmlns="" xmlns:a16="http://schemas.microsoft.com/office/drawing/2014/main" id="{E267DA4E-4321-4F33-8520-ECD6082F1314}"/>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404" name="Textfeld 403">
          <a:extLst>
            <a:ext uri="{FF2B5EF4-FFF2-40B4-BE49-F238E27FC236}">
              <a16:creationId xmlns="" xmlns:a16="http://schemas.microsoft.com/office/drawing/2014/main" id="{0DFE92E0-D607-49E3-9038-2A3016DCB9F4}"/>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405" name="Textfeld 404">
          <a:extLst>
            <a:ext uri="{FF2B5EF4-FFF2-40B4-BE49-F238E27FC236}">
              <a16:creationId xmlns="" xmlns:a16="http://schemas.microsoft.com/office/drawing/2014/main" id="{C99A84A9-B1BE-4C25-8524-8DB187FAB0ED}"/>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406" name="Textfeld 405">
          <a:extLst>
            <a:ext uri="{FF2B5EF4-FFF2-40B4-BE49-F238E27FC236}">
              <a16:creationId xmlns="" xmlns:a16="http://schemas.microsoft.com/office/drawing/2014/main" id="{56B066A0-F677-4C2A-A399-4F3403914A44}"/>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407" name="Textfeld 406">
          <a:extLst>
            <a:ext uri="{FF2B5EF4-FFF2-40B4-BE49-F238E27FC236}">
              <a16:creationId xmlns="" xmlns:a16="http://schemas.microsoft.com/office/drawing/2014/main" id="{D031D51D-BE09-471E-815C-2D5F9ED41775}"/>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408" name="Textfeld 407">
          <a:extLst>
            <a:ext uri="{FF2B5EF4-FFF2-40B4-BE49-F238E27FC236}">
              <a16:creationId xmlns="" xmlns:a16="http://schemas.microsoft.com/office/drawing/2014/main" id="{509C81FE-85DC-4418-963C-E2BC6D622942}"/>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409" name="Textfeld 408">
          <a:extLst>
            <a:ext uri="{FF2B5EF4-FFF2-40B4-BE49-F238E27FC236}">
              <a16:creationId xmlns="" xmlns:a16="http://schemas.microsoft.com/office/drawing/2014/main" id="{C4212327-2FA7-43EF-B2F9-39DA1EFBD39D}"/>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410" name="Textfeld 409">
          <a:extLst>
            <a:ext uri="{FF2B5EF4-FFF2-40B4-BE49-F238E27FC236}">
              <a16:creationId xmlns="" xmlns:a16="http://schemas.microsoft.com/office/drawing/2014/main" id="{683C216A-B8BC-4972-B3A3-4603074C8DE9}"/>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411" name="Textfeld 410">
          <a:extLst>
            <a:ext uri="{FF2B5EF4-FFF2-40B4-BE49-F238E27FC236}">
              <a16:creationId xmlns="" xmlns:a16="http://schemas.microsoft.com/office/drawing/2014/main" id="{A6FBBEB1-7B7A-4BDE-875D-0BA1F5F34A55}"/>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412" name="Textfeld 411">
          <a:extLst>
            <a:ext uri="{FF2B5EF4-FFF2-40B4-BE49-F238E27FC236}">
              <a16:creationId xmlns="" xmlns:a16="http://schemas.microsoft.com/office/drawing/2014/main" id="{9470CFBE-1FD8-42DA-BEC3-335A6F8753D0}"/>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413" name="Textfeld 412">
          <a:extLst>
            <a:ext uri="{FF2B5EF4-FFF2-40B4-BE49-F238E27FC236}">
              <a16:creationId xmlns="" xmlns:a16="http://schemas.microsoft.com/office/drawing/2014/main" id="{30C11A1B-5C60-4F89-BA8E-93D929A193CD}"/>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414" name="Textfeld 413">
          <a:extLst>
            <a:ext uri="{FF2B5EF4-FFF2-40B4-BE49-F238E27FC236}">
              <a16:creationId xmlns="" xmlns:a16="http://schemas.microsoft.com/office/drawing/2014/main" id="{69F4FD36-04F3-4010-8A74-FA8B033BB688}"/>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415" name="Textfeld 414">
          <a:extLst>
            <a:ext uri="{FF2B5EF4-FFF2-40B4-BE49-F238E27FC236}">
              <a16:creationId xmlns="" xmlns:a16="http://schemas.microsoft.com/office/drawing/2014/main" id="{31D0FA49-245F-4123-A1CF-5B79112A66A5}"/>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416" name="Textfeld 415">
          <a:extLst>
            <a:ext uri="{FF2B5EF4-FFF2-40B4-BE49-F238E27FC236}">
              <a16:creationId xmlns="" xmlns:a16="http://schemas.microsoft.com/office/drawing/2014/main" id="{60E2C58B-9F54-442D-8616-1762DB85C8E7}"/>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417" name="Textfeld 416">
          <a:extLst>
            <a:ext uri="{FF2B5EF4-FFF2-40B4-BE49-F238E27FC236}">
              <a16:creationId xmlns="" xmlns:a16="http://schemas.microsoft.com/office/drawing/2014/main" id="{B377129B-58C8-4B54-91BD-4BFB56158900}"/>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418" name="Textfeld 417">
          <a:extLst>
            <a:ext uri="{FF2B5EF4-FFF2-40B4-BE49-F238E27FC236}">
              <a16:creationId xmlns="" xmlns:a16="http://schemas.microsoft.com/office/drawing/2014/main" id="{52F49EBB-AE0D-4876-813F-A65319531429}"/>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419" name="Textfeld 418">
          <a:extLst>
            <a:ext uri="{FF2B5EF4-FFF2-40B4-BE49-F238E27FC236}">
              <a16:creationId xmlns="" xmlns:a16="http://schemas.microsoft.com/office/drawing/2014/main" id="{B840DD41-388B-40F6-A954-C663C965942D}"/>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420" name="Textfeld 419">
          <a:extLst>
            <a:ext uri="{FF2B5EF4-FFF2-40B4-BE49-F238E27FC236}">
              <a16:creationId xmlns="" xmlns:a16="http://schemas.microsoft.com/office/drawing/2014/main" id="{D2F4BA59-A6BE-4145-9E6C-89C36D6F72B8}"/>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421" name="Textfeld 420">
          <a:extLst>
            <a:ext uri="{FF2B5EF4-FFF2-40B4-BE49-F238E27FC236}">
              <a16:creationId xmlns="" xmlns:a16="http://schemas.microsoft.com/office/drawing/2014/main" id="{69B52AA1-1DDB-487E-93E2-A886E581491E}"/>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422" name="Textfeld 421">
          <a:extLst>
            <a:ext uri="{FF2B5EF4-FFF2-40B4-BE49-F238E27FC236}">
              <a16:creationId xmlns="" xmlns:a16="http://schemas.microsoft.com/office/drawing/2014/main" id="{B59E26E8-67CB-47B0-BEAD-A3E727615037}"/>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423" name="Textfeld 422">
          <a:extLst>
            <a:ext uri="{FF2B5EF4-FFF2-40B4-BE49-F238E27FC236}">
              <a16:creationId xmlns="" xmlns:a16="http://schemas.microsoft.com/office/drawing/2014/main" id="{3DA6B33C-8171-46CA-9335-F3E69BD1BE34}"/>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424" name="Textfeld 423">
          <a:extLst>
            <a:ext uri="{FF2B5EF4-FFF2-40B4-BE49-F238E27FC236}">
              <a16:creationId xmlns="" xmlns:a16="http://schemas.microsoft.com/office/drawing/2014/main" id="{A547B9C4-E5B8-406B-987B-2F833853612C}"/>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425" name="Textfeld 424">
          <a:extLst>
            <a:ext uri="{FF2B5EF4-FFF2-40B4-BE49-F238E27FC236}">
              <a16:creationId xmlns="" xmlns:a16="http://schemas.microsoft.com/office/drawing/2014/main" id="{5565AEBB-66D5-4718-A904-50E9EF8D310B}"/>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426" name="Textfeld 425">
          <a:extLst>
            <a:ext uri="{FF2B5EF4-FFF2-40B4-BE49-F238E27FC236}">
              <a16:creationId xmlns="" xmlns:a16="http://schemas.microsoft.com/office/drawing/2014/main" id="{E727B683-75FB-468F-BA1E-6379366C71EC}"/>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427" name="Textfeld 426">
          <a:extLst>
            <a:ext uri="{FF2B5EF4-FFF2-40B4-BE49-F238E27FC236}">
              <a16:creationId xmlns="" xmlns:a16="http://schemas.microsoft.com/office/drawing/2014/main" id="{DFB77C72-BD9C-4AF2-B34B-179D8A13FAB0}"/>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428" name="Textfeld 427">
          <a:extLst>
            <a:ext uri="{FF2B5EF4-FFF2-40B4-BE49-F238E27FC236}">
              <a16:creationId xmlns="" xmlns:a16="http://schemas.microsoft.com/office/drawing/2014/main" id="{3EA3F1FD-DF1B-48AD-BEB4-D6EDC7E8F0E3}"/>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429" name="Textfeld 428">
          <a:extLst>
            <a:ext uri="{FF2B5EF4-FFF2-40B4-BE49-F238E27FC236}">
              <a16:creationId xmlns="" xmlns:a16="http://schemas.microsoft.com/office/drawing/2014/main" id="{CE47D144-29ED-4064-86F5-8BCB92934F31}"/>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430" name="Textfeld 429">
          <a:extLst>
            <a:ext uri="{FF2B5EF4-FFF2-40B4-BE49-F238E27FC236}">
              <a16:creationId xmlns="" xmlns:a16="http://schemas.microsoft.com/office/drawing/2014/main" id="{7C96DBD3-F16D-4437-92DC-744ED4481A0E}"/>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oneCellAnchor>
    <xdr:from>
      <xdr:col>10</xdr:col>
      <xdr:colOff>1673678</xdr:colOff>
      <xdr:row>18</xdr:row>
      <xdr:rowOff>0</xdr:rowOff>
    </xdr:from>
    <xdr:ext cx="184731" cy="264560"/>
    <xdr:sp macro="" textlink="">
      <xdr:nvSpPr>
        <xdr:cNvPr id="431" name="Textfeld 430">
          <a:extLst>
            <a:ext uri="{FF2B5EF4-FFF2-40B4-BE49-F238E27FC236}">
              <a16:creationId xmlns="" xmlns:a16="http://schemas.microsoft.com/office/drawing/2014/main" id="{62122618-9FDA-4760-89DB-8608172AC7BB}"/>
            </a:ext>
          </a:extLst>
        </xdr:cNvPr>
        <xdr:cNvSpPr txBox="1"/>
      </xdr:nvSpPr>
      <xdr:spPr>
        <a:xfrm>
          <a:off x="12313103"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9</xdr:col>
      <xdr:colOff>7936</xdr:colOff>
      <xdr:row>72</xdr:row>
      <xdr:rowOff>92605</xdr:rowOff>
    </xdr:from>
    <xdr:ext cx="184731" cy="264560"/>
    <xdr:sp macro="" textlink="">
      <xdr:nvSpPr>
        <xdr:cNvPr id="2" name="Textfeld 1">
          <a:extLst>
            <a:ext uri="{FF2B5EF4-FFF2-40B4-BE49-F238E27FC236}">
              <a16:creationId xmlns="" xmlns:a16="http://schemas.microsoft.com/office/drawing/2014/main" id="{D3281320-951F-4DA2-AC9B-7A81333B034A}"/>
            </a:ext>
          </a:extLst>
        </xdr:cNvPr>
        <xdr:cNvSpPr txBox="1"/>
      </xdr:nvSpPr>
      <xdr:spPr>
        <a:xfrm>
          <a:off x="9990136" y="33311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9</xdr:col>
      <xdr:colOff>7936</xdr:colOff>
      <xdr:row>20</xdr:row>
      <xdr:rowOff>92605</xdr:rowOff>
    </xdr:from>
    <xdr:ext cx="184731" cy="264560"/>
    <xdr:sp macro="" textlink="">
      <xdr:nvSpPr>
        <xdr:cNvPr id="3" name="Textfeld 2">
          <a:extLst>
            <a:ext uri="{FF2B5EF4-FFF2-40B4-BE49-F238E27FC236}">
              <a16:creationId xmlns="" xmlns:a16="http://schemas.microsoft.com/office/drawing/2014/main" id="{F58031AB-748D-425C-813E-AECD2CC49AAE}"/>
            </a:ext>
          </a:extLst>
        </xdr:cNvPr>
        <xdr:cNvSpPr txBox="1"/>
      </xdr:nvSpPr>
      <xdr:spPr>
        <a:xfrm>
          <a:off x="9094786" y="159803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wsDr>
</file>

<file path=xl/tables/table1.xml><?xml version="1.0" encoding="utf-8"?>
<table xmlns="http://schemas.openxmlformats.org/spreadsheetml/2006/main" id="1" name="Tabelle1" displayName="Tabelle1" ref="A1:G9" totalsRowShown="0" headerRowDxfId="15" headerRowBorderDxfId="14">
  <autoFilter ref="A1:G9"/>
  <tableColumns count="7">
    <tableColumn id="1" name="Bezirk" dataDxfId="13"/>
    <tableColumn id="2" name="Neuaufnahme" dataDxfId="12"/>
    <tableColumn id="3" name="Streichung" dataDxfId="11"/>
    <tableColumn id="4" name="Änderung" dataDxfId="10"/>
    <tableColumn id="5" name="Redaktionell" dataDxfId="9"/>
    <tableColumn id="6" name="Zunahme" dataDxfId="8"/>
    <tableColumn id="7" name="Abnahme"/>
  </tableColumns>
  <tableStyleInfo name="TableStyleMedium2" showFirstColumn="0" showLastColumn="0" showRowStripes="1" showColumnStripes="0"/>
</table>
</file>

<file path=xl/tables/table2.xml><?xml version="1.0" encoding="utf-8"?>
<table xmlns="http://schemas.openxmlformats.org/spreadsheetml/2006/main" id="3" name="Tabelle3" displayName="Tabelle3" ref="H1:L9" totalsRowShown="0" headerRowDxfId="7" headerRowBorderDxfId="6" tableBorderDxfId="5" totalsRowBorderDxfId="4">
  <autoFilter ref="H1:L9"/>
  <tableColumns count="5">
    <tableColumn id="6" name="ReinigungsM Gebühr" dataDxfId="3"/>
    <tableColumn id="1" name="Gebühr" dataDxfId="2">
      <calculatedColumnFormula>H2/L2</calculatedColumnFormula>
    </tableColumn>
    <tableColumn id="7" name="ReinigungsM FHH-Erstattung" dataDxfId="1"/>
    <tableColumn id="2" name="FHH-Erstattung" dataDxfId="0">
      <calculatedColumnFormula>J2/L2</calculatedColumnFormula>
    </tableColumn>
    <tableColumn id="5" name="Gesamt ReinigungsM/Woche"/>
  </tableColumns>
  <tableStyleInfo name="TableStyleMedium2"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3"/>
  <sheetViews>
    <sheetView showGridLines="0" workbookViewId="0">
      <selection activeCell="H8" sqref="H8"/>
    </sheetView>
  </sheetViews>
  <sheetFormatPr baseColWidth="10" defaultColWidth="10.7109375" defaultRowHeight="15" x14ac:dyDescent="0.25"/>
  <cols>
    <col min="1" max="1" width="12.42578125" bestFit="1" customWidth="1"/>
    <col min="2" max="2" width="16" bestFit="1" customWidth="1"/>
    <col min="3" max="3" width="12.7109375" bestFit="1" customWidth="1"/>
    <col min="4" max="4" width="12" bestFit="1" customWidth="1"/>
    <col min="5" max="5" width="14.5703125" bestFit="1" customWidth="1"/>
    <col min="6" max="6" width="11.5703125" bestFit="1" customWidth="1"/>
    <col min="7" max="7" width="11.85546875" bestFit="1" customWidth="1"/>
    <col min="8" max="8" width="22.140625" bestFit="1" customWidth="1"/>
    <col min="9" max="9" width="12" bestFit="1" customWidth="1"/>
    <col min="10" max="10" width="29" bestFit="1" customWidth="1"/>
    <col min="12" max="12" width="29.7109375" bestFit="1" customWidth="1"/>
  </cols>
  <sheetData>
    <row r="1" spans="1:12" x14ac:dyDescent="0.25">
      <c r="A1" s="348" t="s">
        <v>278</v>
      </c>
      <c r="B1" s="335" t="s">
        <v>15</v>
      </c>
      <c r="C1" s="336" t="s">
        <v>16</v>
      </c>
      <c r="D1" s="337" t="s">
        <v>17</v>
      </c>
      <c r="E1" s="335" t="s">
        <v>18</v>
      </c>
      <c r="F1" s="336" t="s">
        <v>13</v>
      </c>
      <c r="G1" s="337" t="s">
        <v>14</v>
      </c>
      <c r="H1" s="357" t="s">
        <v>288</v>
      </c>
      <c r="I1" s="358" t="s">
        <v>7</v>
      </c>
      <c r="J1" s="358" t="s">
        <v>289</v>
      </c>
      <c r="K1" s="359" t="s">
        <v>8</v>
      </c>
      <c r="L1" s="10" t="s">
        <v>287</v>
      </c>
    </row>
    <row r="2" spans="1:12" x14ac:dyDescent="0.25">
      <c r="A2" s="349" t="s">
        <v>23</v>
      </c>
      <c r="B2" s="343">
        <v>3</v>
      </c>
      <c r="C2" s="18">
        <v>0</v>
      </c>
      <c r="D2" s="210">
        <v>2</v>
      </c>
      <c r="E2" s="212">
        <v>0</v>
      </c>
      <c r="F2" s="21">
        <v>2</v>
      </c>
      <c r="G2" s="338">
        <v>0</v>
      </c>
      <c r="H2" s="362">
        <v>1451</v>
      </c>
      <c r="I2" s="314">
        <f t="shared" ref="I2:I8" si="0">H2/L2</f>
        <v>0.95838837516512554</v>
      </c>
      <c r="J2" s="363">
        <v>63</v>
      </c>
      <c r="K2" s="314">
        <f t="shared" ref="K2:K8" si="1">J2/L2</f>
        <v>4.1611624834874503E-2</v>
      </c>
      <c r="L2" s="2">
        <v>1514</v>
      </c>
    </row>
    <row r="3" spans="1:12" x14ac:dyDescent="0.25">
      <c r="A3" s="349" t="s">
        <v>273</v>
      </c>
      <c r="B3" s="344">
        <v>0</v>
      </c>
      <c r="C3" s="16">
        <v>0</v>
      </c>
      <c r="D3" s="206">
        <v>3</v>
      </c>
      <c r="E3" s="211">
        <v>0</v>
      </c>
      <c r="F3" s="22">
        <v>3</v>
      </c>
      <c r="G3" s="339">
        <v>0</v>
      </c>
      <c r="H3" s="363">
        <v>2887</v>
      </c>
      <c r="I3" s="314">
        <f t="shared" si="0"/>
        <v>0.83632676709154119</v>
      </c>
      <c r="J3" s="363">
        <v>565</v>
      </c>
      <c r="K3" s="314">
        <f t="shared" si="1"/>
        <v>0.16367323290845887</v>
      </c>
      <c r="L3" s="2">
        <v>3452</v>
      </c>
    </row>
    <row r="4" spans="1:12" x14ac:dyDescent="0.25">
      <c r="A4" s="349" t="s">
        <v>274</v>
      </c>
      <c r="B4" s="344">
        <v>0</v>
      </c>
      <c r="C4" s="16">
        <v>2</v>
      </c>
      <c r="D4" s="206">
        <v>4</v>
      </c>
      <c r="E4" s="211">
        <v>0</v>
      </c>
      <c r="F4" s="22">
        <v>2</v>
      </c>
      <c r="G4" s="339">
        <v>2</v>
      </c>
      <c r="H4" s="363">
        <v>-178</v>
      </c>
      <c r="I4" s="314">
        <f t="shared" si="0"/>
        <v>0.25105782792665726</v>
      </c>
      <c r="J4" s="363">
        <v>-531</v>
      </c>
      <c r="K4" s="314">
        <f t="shared" si="1"/>
        <v>0.74894217207334268</v>
      </c>
      <c r="L4" s="2">
        <v>-709</v>
      </c>
    </row>
    <row r="5" spans="1:12" x14ac:dyDescent="0.25">
      <c r="A5" s="349" t="s">
        <v>26</v>
      </c>
      <c r="B5" s="344">
        <v>0</v>
      </c>
      <c r="C5" s="16">
        <v>0</v>
      </c>
      <c r="D5" s="206">
        <v>0</v>
      </c>
      <c r="E5" s="211">
        <v>0</v>
      </c>
      <c r="F5" s="22">
        <v>0</v>
      </c>
      <c r="G5" s="339">
        <v>0</v>
      </c>
      <c r="H5" s="363">
        <v>0</v>
      </c>
      <c r="I5" s="314">
        <v>0</v>
      </c>
      <c r="J5" s="363">
        <v>0</v>
      </c>
      <c r="K5" s="314">
        <v>0</v>
      </c>
      <c r="L5" s="2">
        <v>0</v>
      </c>
    </row>
    <row r="6" spans="1:12" x14ac:dyDescent="0.25">
      <c r="A6" s="349" t="s">
        <v>275</v>
      </c>
      <c r="B6" s="344">
        <v>1</v>
      </c>
      <c r="C6" s="16">
        <v>0</v>
      </c>
      <c r="D6" s="206">
        <v>7</v>
      </c>
      <c r="E6" s="211">
        <v>1</v>
      </c>
      <c r="F6" s="22">
        <v>6</v>
      </c>
      <c r="G6" s="339">
        <v>0</v>
      </c>
      <c r="H6" s="363">
        <v>1829</v>
      </c>
      <c r="I6" s="314">
        <f t="shared" si="0"/>
        <v>0.52287021154945679</v>
      </c>
      <c r="J6" s="363">
        <v>1669</v>
      </c>
      <c r="K6" s="314">
        <f t="shared" si="1"/>
        <v>0.47712978845054316</v>
      </c>
      <c r="L6" s="2">
        <v>3498</v>
      </c>
    </row>
    <row r="7" spans="1:12" x14ac:dyDescent="0.25">
      <c r="A7" s="349" t="s">
        <v>105</v>
      </c>
      <c r="B7" s="344">
        <v>15</v>
      </c>
      <c r="C7" s="16">
        <v>0</v>
      </c>
      <c r="D7" s="206">
        <v>15</v>
      </c>
      <c r="E7" s="211">
        <v>0</v>
      </c>
      <c r="F7" s="22">
        <v>15</v>
      </c>
      <c r="G7" s="1">
        <v>0</v>
      </c>
      <c r="H7" s="364">
        <v>19400</v>
      </c>
      <c r="I7" s="314">
        <f t="shared" si="0"/>
        <v>0.70746116257019909</v>
      </c>
      <c r="J7" s="363">
        <v>8022</v>
      </c>
      <c r="K7" s="314">
        <f t="shared" si="1"/>
        <v>0.29253883742980091</v>
      </c>
      <c r="L7" s="2">
        <v>27422</v>
      </c>
    </row>
    <row r="8" spans="1:12" ht="15.75" thickBot="1" x14ac:dyDescent="0.3">
      <c r="A8" s="350" t="s">
        <v>276</v>
      </c>
      <c r="B8" s="345">
        <v>0</v>
      </c>
      <c r="C8" s="334">
        <v>0</v>
      </c>
      <c r="D8" s="346">
        <v>2</v>
      </c>
      <c r="E8" s="340">
        <v>1</v>
      </c>
      <c r="F8" s="333">
        <v>0</v>
      </c>
      <c r="G8" s="361">
        <v>1</v>
      </c>
      <c r="H8" s="365">
        <v>-213</v>
      </c>
      <c r="I8" s="314">
        <f t="shared" si="0"/>
        <v>0.86585365853658536</v>
      </c>
      <c r="J8" s="367">
        <v>-33</v>
      </c>
      <c r="K8" s="314">
        <f t="shared" si="1"/>
        <v>0.13414634146341464</v>
      </c>
      <c r="L8" s="334">
        <v>-246</v>
      </c>
    </row>
    <row r="9" spans="1:12" ht="16.5" thickTop="1" thickBot="1" x14ac:dyDescent="0.3">
      <c r="A9" s="351" t="s">
        <v>277</v>
      </c>
      <c r="B9" s="347">
        <f t="shared" ref="B9" si="2">SUBTOTAL(109,B2:B8)</f>
        <v>19</v>
      </c>
      <c r="C9" s="207">
        <f>SUBTOTAL(109,C2:C8)</f>
        <v>2</v>
      </c>
      <c r="D9" s="208">
        <f>SUBTOTAL(109,D2:D8)</f>
        <v>33</v>
      </c>
      <c r="E9" s="341">
        <f t="shared" ref="E9:G9" si="3">SUBTOTAL(109,E2:E8)</f>
        <v>2</v>
      </c>
      <c r="F9" s="342">
        <f t="shared" si="3"/>
        <v>28</v>
      </c>
      <c r="G9" s="360">
        <f t="shared" si="3"/>
        <v>3</v>
      </c>
      <c r="H9" s="366">
        <f>SUBTOTAL(109,H2:H8)</f>
        <v>25176</v>
      </c>
      <c r="I9" s="314">
        <f>H9/L9</f>
        <v>0.72073516360825629</v>
      </c>
      <c r="J9" s="368">
        <f>SUBTOTAL(109,J2:J8)</f>
        <v>9755</v>
      </c>
      <c r="K9" s="314">
        <f>J9/L9</f>
        <v>0.27926483639174371</v>
      </c>
      <c r="L9">
        <f>SUBTOTAL(109,L2:L8)</f>
        <v>34931</v>
      </c>
    </row>
    <row r="13" spans="1:12" x14ac:dyDescent="0.25">
      <c r="B13" t="s">
        <v>286</v>
      </c>
      <c r="C13">
        <v>54</v>
      </c>
    </row>
  </sheetData>
  <pageMargins left="0.7" right="0.7" top="0.78740157499999996" bottom="0.78740157499999996" header="0.3" footer="0.3"/>
  <pageSetup paperSize="9" scale="67" orientation="landscape" r:id="rId1"/>
  <tableParts count="2">
    <tablePart r:id="rId2"/>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0"/>
  <sheetViews>
    <sheetView topLeftCell="A10" zoomScale="110" zoomScaleNormal="110" workbookViewId="0">
      <selection activeCell="K3" sqref="K3:K13"/>
    </sheetView>
  </sheetViews>
  <sheetFormatPr baseColWidth="10" defaultColWidth="10.7109375" defaultRowHeight="15" x14ac:dyDescent="0.25"/>
  <cols>
    <col min="1" max="1" width="28.140625" bestFit="1" customWidth="1"/>
    <col min="4" max="4" width="28.140625" bestFit="1" customWidth="1"/>
    <col min="11" max="11" width="100.140625" customWidth="1"/>
    <col min="12" max="12" width="63.42578125" bestFit="1" customWidth="1"/>
    <col min="13" max="13" width="13.7109375" bestFit="1" customWidth="1"/>
    <col min="14" max="14" width="10.28515625" bestFit="1" customWidth="1"/>
    <col min="15" max="15" width="9.7109375" bestFit="1" customWidth="1"/>
    <col min="16" max="16" width="12.28515625" bestFit="1" customWidth="1"/>
    <col min="17" max="17" width="9.28515625" bestFit="1" customWidth="1"/>
    <col min="18" max="18" width="9.5703125" bestFit="1" customWidth="1"/>
  </cols>
  <sheetData>
    <row r="1" spans="1:18" x14ac:dyDescent="0.25">
      <c r="A1" s="377" t="s">
        <v>0</v>
      </c>
      <c r="B1" s="377"/>
      <c r="C1" s="377"/>
      <c r="D1" s="377" t="s">
        <v>3</v>
      </c>
      <c r="E1" s="377"/>
      <c r="F1" s="377"/>
      <c r="G1" s="377" t="s">
        <v>19</v>
      </c>
      <c r="H1" s="377"/>
      <c r="I1" s="377"/>
      <c r="J1" s="377"/>
      <c r="K1" s="377" t="s">
        <v>10</v>
      </c>
      <c r="L1" s="377" t="s">
        <v>11</v>
      </c>
      <c r="M1" s="377" t="s">
        <v>15</v>
      </c>
      <c r="N1" s="377" t="s">
        <v>16</v>
      </c>
      <c r="O1" s="377" t="s">
        <v>17</v>
      </c>
      <c r="P1" s="377" t="s">
        <v>18</v>
      </c>
      <c r="Q1" s="377" t="s">
        <v>13</v>
      </c>
      <c r="R1" s="377" t="s">
        <v>14</v>
      </c>
    </row>
    <row r="2" spans="1:18" x14ac:dyDescent="0.25">
      <c r="A2" s="6" t="s">
        <v>1</v>
      </c>
      <c r="B2" s="6" t="s">
        <v>2</v>
      </c>
      <c r="C2" s="54" t="s">
        <v>52</v>
      </c>
      <c r="D2" s="7" t="s">
        <v>1</v>
      </c>
      <c r="E2" s="7" t="s">
        <v>2</v>
      </c>
      <c r="F2" s="54" t="s">
        <v>52</v>
      </c>
      <c r="G2" s="7" t="s">
        <v>4</v>
      </c>
      <c r="H2" s="7" t="s">
        <v>5</v>
      </c>
      <c r="I2" s="7" t="s">
        <v>12</v>
      </c>
      <c r="J2" s="7" t="s">
        <v>6</v>
      </c>
      <c r="K2" s="377"/>
      <c r="L2" s="377"/>
      <c r="M2" s="377"/>
      <c r="N2" s="377"/>
      <c r="O2" s="377"/>
      <c r="P2" s="377"/>
      <c r="Q2" s="377"/>
      <c r="R2" s="377"/>
    </row>
    <row r="3" spans="1:18" x14ac:dyDescent="0.25">
      <c r="A3" s="33" t="s">
        <v>25</v>
      </c>
      <c r="B3" s="39"/>
      <c r="C3" s="40" t="s">
        <v>23</v>
      </c>
      <c r="D3" s="41" t="s">
        <v>25</v>
      </c>
      <c r="E3" s="39"/>
      <c r="F3" s="40" t="s">
        <v>23</v>
      </c>
      <c r="G3" s="42">
        <v>261</v>
      </c>
      <c r="H3" s="43"/>
      <c r="I3" s="43">
        <v>24</v>
      </c>
      <c r="J3" s="43">
        <v>285</v>
      </c>
      <c r="K3" s="378" t="s">
        <v>290</v>
      </c>
      <c r="L3" s="381" t="s">
        <v>279</v>
      </c>
      <c r="M3" s="372"/>
      <c r="N3" s="372"/>
      <c r="O3" s="372" t="s">
        <v>98</v>
      </c>
      <c r="P3" s="372"/>
      <c r="Q3" s="372" t="s">
        <v>98</v>
      </c>
      <c r="R3" s="372"/>
    </row>
    <row r="4" spans="1:18" x14ac:dyDescent="0.25">
      <c r="A4" s="30" t="s">
        <v>27</v>
      </c>
      <c r="B4" s="44"/>
      <c r="C4" s="45"/>
      <c r="D4" s="46" t="s">
        <v>28</v>
      </c>
      <c r="E4" s="44"/>
      <c r="F4" s="45"/>
      <c r="G4" s="47"/>
      <c r="H4" s="48"/>
      <c r="I4" s="48"/>
      <c r="J4" s="48"/>
      <c r="K4" s="379"/>
      <c r="L4" s="382"/>
      <c r="M4" s="373"/>
      <c r="N4" s="373"/>
      <c r="O4" s="373"/>
      <c r="P4" s="373"/>
      <c r="Q4" s="373"/>
      <c r="R4" s="373"/>
    </row>
    <row r="5" spans="1:18" x14ac:dyDescent="0.25">
      <c r="A5" s="30" t="s">
        <v>29</v>
      </c>
      <c r="B5" s="44"/>
      <c r="C5" s="45"/>
      <c r="D5" s="46" t="s">
        <v>30</v>
      </c>
      <c r="E5" s="44"/>
      <c r="F5" s="45"/>
      <c r="G5" s="47"/>
      <c r="H5" s="48"/>
      <c r="I5" s="48"/>
      <c r="J5" s="48"/>
      <c r="K5" s="379"/>
      <c r="L5" s="382"/>
      <c r="M5" s="373"/>
      <c r="N5" s="373"/>
      <c r="O5" s="373"/>
      <c r="P5" s="373"/>
      <c r="Q5" s="373"/>
      <c r="R5" s="373"/>
    </row>
    <row r="6" spans="1:18" x14ac:dyDescent="0.25">
      <c r="A6" s="30" t="s">
        <v>31</v>
      </c>
      <c r="B6" s="44" t="s">
        <v>32</v>
      </c>
      <c r="C6" s="45"/>
      <c r="D6" s="46" t="s">
        <v>31</v>
      </c>
      <c r="E6" s="44" t="s">
        <v>24</v>
      </c>
      <c r="F6" s="45"/>
      <c r="G6" s="47"/>
      <c r="H6" s="48"/>
      <c r="I6" s="48"/>
      <c r="J6" s="48"/>
      <c r="K6" s="379"/>
      <c r="L6" s="382"/>
      <c r="M6" s="373"/>
      <c r="N6" s="373"/>
      <c r="O6" s="373"/>
      <c r="P6" s="373"/>
      <c r="Q6" s="373"/>
      <c r="R6" s="373"/>
    </row>
    <row r="7" spans="1:18" x14ac:dyDescent="0.25">
      <c r="A7" s="30" t="s">
        <v>33</v>
      </c>
      <c r="B7" s="44"/>
      <c r="C7" s="45"/>
      <c r="D7" s="46" t="s">
        <v>27</v>
      </c>
      <c r="E7" s="44"/>
      <c r="F7" s="45"/>
      <c r="G7" s="47"/>
      <c r="H7" s="48"/>
      <c r="I7" s="48"/>
      <c r="J7" s="48"/>
      <c r="K7" s="379"/>
      <c r="L7" s="382"/>
      <c r="M7" s="373"/>
      <c r="N7" s="373"/>
      <c r="O7" s="373"/>
      <c r="P7" s="373"/>
      <c r="Q7" s="373"/>
      <c r="R7" s="373"/>
    </row>
    <row r="8" spans="1:18" x14ac:dyDescent="0.25">
      <c r="A8" s="30" t="s">
        <v>34</v>
      </c>
      <c r="B8" s="44" t="s">
        <v>24</v>
      </c>
      <c r="C8" s="45"/>
      <c r="D8" s="46" t="s">
        <v>29</v>
      </c>
      <c r="E8" s="44"/>
      <c r="F8" s="45"/>
      <c r="G8" s="47"/>
      <c r="H8" s="48"/>
      <c r="I8" s="48"/>
      <c r="J8" s="48"/>
      <c r="K8" s="379"/>
      <c r="L8" s="382"/>
      <c r="M8" s="373"/>
      <c r="N8" s="373"/>
      <c r="O8" s="373"/>
      <c r="P8" s="373"/>
      <c r="Q8" s="373"/>
      <c r="R8" s="373"/>
    </row>
    <row r="9" spans="1:18" x14ac:dyDescent="0.25">
      <c r="A9" s="30" t="s">
        <v>35</v>
      </c>
      <c r="B9" s="44"/>
      <c r="C9" s="45"/>
      <c r="D9" s="46" t="s">
        <v>31</v>
      </c>
      <c r="E9" s="44" t="s">
        <v>32</v>
      </c>
      <c r="F9" s="45"/>
      <c r="G9" s="47"/>
      <c r="H9" s="48"/>
      <c r="I9" s="48"/>
      <c r="J9" s="48"/>
      <c r="K9" s="379"/>
      <c r="L9" s="382"/>
      <c r="M9" s="373"/>
      <c r="N9" s="373"/>
      <c r="O9" s="373"/>
      <c r="P9" s="373"/>
      <c r="Q9" s="373"/>
      <c r="R9" s="373"/>
    </row>
    <row r="10" spans="1:18" x14ac:dyDescent="0.25">
      <c r="A10" s="30" t="s">
        <v>36</v>
      </c>
      <c r="B10" s="44" t="s">
        <v>24</v>
      </c>
      <c r="C10" s="45"/>
      <c r="D10" s="46" t="s">
        <v>33</v>
      </c>
      <c r="E10" s="44"/>
      <c r="F10" s="45"/>
      <c r="G10" s="47"/>
      <c r="H10" s="48"/>
      <c r="I10" s="48"/>
      <c r="J10" s="48"/>
      <c r="K10" s="379"/>
      <c r="L10" s="382"/>
      <c r="M10" s="373"/>
      <c r="N10" s="373"/>
      <c r="O10" s="373"/>
      <c r="P10" s="373"/>
      <c r="Q10" s="373"/>
      <c r="R10" s="373"/>
    </row>
    <row r="11" spans="1:18" x14ac:dyDescent="0.25">
      <c r="A11" s="49"/>
      <c r="B11" s="44"/>
      <c r="C11" s="45"/>
      <c r="D11" s="46" t="s">
        <v>34</v>
      </c>
      <c r="E11" s="44" t="s">
        <v>24</v>
      </c>
      <c r="F11" s="45"/>
      <c r="G11" s="47"/>
      <c r="H11" s="48"/>
      <c r="I11" s="48"/>
      <c r="J11" s="48"/>
      <c r="K11" s="379"/>
      <c r="L11" s="382"/>
      <c r="M11" s="373"/>
      <c r="N11" s="373"/>
      <c r="O11" s="373"/>
      <c r="P11" s="373"/>
      <c r="Q11" s="373"/>
      <c r="R11" s="373"/>
    </row>
    <row r="12" spans="1:18" x14ac:dyDescent="0.25">
      <c r="A12" s="49"/>
      <c r="B12" s="44"/>
      <c r="C12" s="45"/>
      <c r="D12" s="46" t="s">
        <v>35</v>
      </c>
      <c r="E12" s="44"/>
      <c r="F12" s="45"/>
      <c r="G12" s="47"/>
      <c r="H12" s="48"/>
      <c r="I12" s="48"/>
      <c r="J12" s="48"/>
      <c r="K12" s="379"/>
      <c r="L12" s="382"/>
      <c r="M12" s="373"/>
      <c r="N12" s="373"/>
      <c r="O12" s="373"/>
      <c r="P12" s="373"/>
      <c r="Q12" s="373"/>
      <c r="R12" s="373"/>
    </row>
    <row r="13" spans="1:18" x14ac:dyDescent="0.25">
      <c r="A13" s="79"/>
      <c r="B13" s="73"/>
      <c r="C13" s="74"/>
      <c r="D13" s="72" t="s">
        <v>36</v>
      </c>
      <c r="E13" s="73" t="s">
        <v>24</v>
      </c>
      <c r="F13" s="74"/>
      <c r="G13" s="80"/>
      <c r="H13" s="75"/>
      <c r="I13" s="75"/>
      <c r="J13" s="75"/>
      <c r="K13" s="380"/>
      <c r="L13" s="383"/>
      <c r="M13" s="374"/>
      <c r="N13" s="374"/>
      <c r="O13" s="374"/>
      <c r="P13" s="374"/>
      <c r="Q13" s="374"/>
      <c r="R13" s="374"/>
    </row>
    <row r="14" spans="1:18" ht="90" x14ac:dyDescent="0.25">
      <c r="A14" s="18"/>
      <c r="B14" s="51"/>
      <c r="C14" s="52"/>
      <c r="D14" s="28" t="s">
        <v>204</v>
      </c>
      <c r="E14" s="220" t="s">
        <v>22</v>
      </c>
      <c r="F14" s="221" t="s">
        <v>23</v>
      </c>
      <c r="G14" s="222">
        <v>318</v>
      </c>
      <c r="H14" s="223">
        <v>4</v>
      </c>
      <c r="I14" s="222"/>
      <c r="J14" s="224">
        <v>322</v>
      </c>
      <c r="K14" s="90" t="s">
        <v>291</v>
      </c>
      <c r="L14" s="91" t="s">
        <v>279</v>
      </c>
      <c r="M14" s="219" t="s">
        <v>98</v>
      </c>
      <c r="N14" s="219"/>
      <c r="O14" s="219"/>
      <c r="P14" s="219"/>
      <c r="Q14" s="219"/>
      <c r="R14" s="89"/>
    </row>
    <row r="15" spans="1:18" x14ac:dyDescent="0.25">
      <c r="A15" s="12"/>
      <c r="B15" s="13"/>
      <c r="C15" s="14"/>
      <c r="D15" s="28" t="s">
        <v>205</v>
      </c>
      <c r="E15" s="29"/>
      <c r="F15" s="27" t="s">
        <v>23</v>
      </c>
      <c r="G15" s="225">
        <v>119</v>
      </c>
      <c r="H15" s="225"/>
      <c r="I15" s="225"/>
      <c r="J15" s="226">
        <v>119</v>
      </c>
      <c r="K15" s="378" t="s">
        <v>292</v>
      </c>
      <c r="L15" s="378" t="s">
        <v>279</v>
      </c>
      <c r="M15" s="313"/>
      <c r="N15" s="313"/>
      <c r="O15" s="313"/>
      <c r="P15" s="313"/>
      <c r="Q15" s="313"/>
      <c r="R15" s="87"/>
    </row>
    <row r="16" spans="1:18" x14ac:dyDescent="0.25">
      <c r="A16" s="23"/>
      <c r="B16" s="15"/>
      <c r="C16" s="24"/>
      <c r="D16" s="227" t="s">
        <v>206</v>
      </c>
      <c r="E16" s="25"/>
      <c r="F16" s="228"/>
      <c r="G16" s="229"/>
      <c r="H16" s="229"/>
      <c r="I16" s="229"/>
      <c r="J16" s="230"/>
      <c r="K16" s="379"/>
      <c r="L16" s="379"/>
      <c r="M16" s="219" t="s">
        <v>98</v>
      </c>
      <c r="N16" s="219"/>
      <c r="O16" s="219"/>
      <c r="P16" s="219"/>
      <c r="Q16" s="219"/>
      <c r="R16" s="89"/>
    </row>
    <row r="17" spans="1:18" ht="78" customHeight="1" x14ac:dyDescent="0.25">
      <c r="A17" s="16"/>
      <c r="B17" s="1"/>
      <c r="C17" s="17"/>
      <c r="D17" s="68" t="s">
        <v>207</v>
      </c>
      <c r="E17" s="26" t="s">
        <v>24</v>
      </c>
      <c r="F17" s="228"/>
      <c r="G17" s="231"/>
      <c r="H17" s="229"/>
      <c r="I17" s="229"/>
      <c r="J17" s="230"/>
      <c r="K17" s="380"/>
      <c r="L17" s="380"/>
      <c r="M17" s="248"/>
      <c r="N17" s="248"/>
      <c r="O17" s="248"/>
      <c r="P17" s="248"/>
      <c r="Q17" s="248"/>
      <c r="R17" s="88"/>
    </row>
    <row r="18" spans="1:18" x14ac:dyDescent="0.25">
      <c r="A18" s="33" t="s">
        <v>208</v>
      </c>
      <c r="B18" s="32"/>
      <c r="C18" s="34" t="s">
        <v>23</v>
      </c>
      <c r="D18" s="33" t="s">
        <v>208</v>
      </c>
      <c r="E18" s="32"/>
      <c r="F18" s="27" t="s">
        <v>23</v>
      </c>
      <c r="G18" s="35">
        <v>145</v>
      </c>
      <c r="H18" s="35"/>
      <c r="I18" s="35"/>
      <c r="J18" s="232">
        <v>145</v>
      </c>
      <c r="K18" s="378" t="s">
        <v>293</v>
      </c>
      <c r="L18" s="378" t="s">
        <v>279</v>
      </c>
      <c r="M18" s="313"/>
      <c r="N18" s="313"/>
      <c r="O18" s="313"/>
      <c r="P18" s="313"/>
      <c r="Q18" s="313"/>
      <c r="R18" s="87"/>
    </row>
    <row r="19" spans="1:18" x14ac:dyDescent="0.25">
      <c r="A19" s="227" t="s">
        <v>209</v>
      </c>
      <c r="B19" s="25"/>
      <c r="C19" s="36"/>
      <c r="D19" s="227" t="s">
        <v>209</v>
      </c>
      <c r="E19" s="25"/>
      <c r="F19" s="37"/>
      <c r="G19" s="233"/>
      <c r="H19" s="233"/>
      <c r="I19" s="233"/>
      <c r="J19" s="234"/>
      <c r="K19" s="379"/>
      <c r="L19" s="379"/>
      <c r="M19" s="219"/>
      <c r="N19" s="219"/>
      <c r="O19" s="219"/>
      <c r="P19" s="219"/>
      <c r="Q19" s="219"/>
      <c r="R19" s="89"/>
    </row>
    <row r="20" spans="1:18" x14ac:dyDescent="0.25">
      <c r="A20" s="227" t="s">
        <v>210</v>
      </c>
      <c r="B20" s="25" t="s">
        <v>22</v>
      </c>
      <c r="C20" s="36"/>
      <c r="D20" s="227" t="s">
        <v>211</v>
      </c>
      <c r="E20" s="25" t="s">
        <v>22</v>
      </c>
      <c r="F20" s="37"/>
      <c r="G20" s="233"/>
      <c r="H20" s="233"/>
      <c r="I20" s="233"/>
      <c r="J20" s="234"/>
      <c r="K20" s="379"/>
      <c r="L20" s="379"/>
      <c r="M20" s="219"/>
      <c r="N20" s="219"/>
      <c r="O20" s="219" t="s">
        <v>98</v>
      </c>
      <c r="P20" s="219"/>
      <c r="Q20" s="219" t="s">
        <v>98</v>
      </c>
      <c r="R20" s="89"/>
    </row>
    <row r="21" spans="1:18" x14ac:dyDescent="0.25">
      <c r="A21" s="227" t="s">
        <v>212</v>
      </c>
      <c r="B21" s="25"/>
      <c r="C21" s="36"/>
      <c r="D21" s="235" t="s">
        <v>213</v>
      </c>
      <c r="E21" s="236"/>
      <c r="F21" s="237"/>
      <c r="G21" s="233"/>
      <c r="H21" s="233"/>
      <c r="I21" s="233"/>
      <c r="J21" s="234"/>
      <c r="K21" s="379"/>
      <c r="L21" s="379"/>
      <c r="M21" s="219"/>
      <c r="N21" s="219"/>
      <c r="O21" s="219"/>
      <c r="P21" s="219"/>
      <c r="Q21" s="219"/>
      <c r="R21" s="89"/>
    </row>
    <row r="22" spans="1:18" ht="56.25" customHeight="1" x14ac:dyDescent="0.25">
      <c r="A22" s="238" t="s">
        <v>214</v>
      </c>
      <c r="B22" s="31" t="s">
        <v>22</v>
      </c>
      <c r="C22" s="38"/>
      <c r="D22" s="239" t="s">
        <v>215</v>
      </c>
      <c r="E22" s="240" t="s">
        <v>22</v>
      </c>
      <c r="F22" s="241"/>
      <c r="G22" s="242"/>
      <c r="H22" s="242"/>
      <c r="I22" s="242"/>
      <c r="J22" s="243"/>
      <c r="K22" s="380"/>
      <c r="L22" s="380"/>
      <c r="M22" s="248"/>
      <c r="N22" s="248"/>
      <c r="O22" s="248"/>
      <c r="P22" s="248"/>
      <c r="Q22" s="248"/>
      <c r="R22" s="88"/>
    </row>
    <row r="23" spans="1:18" ht="105" x14ac:dyDescent="0.25">
      <c r="A23" s="244"/>
      <c r="B23" s="176"/>
      <c r="C23" s="177"/>
      <c r="D23" s="169" t="s">
        <v>216</v>
      </c>
      <c r="E23" s="73" t="s">
        <v>22</v>
      </c>
      <c r="F23" s="74" t="s">
        <v>23</v>
      </c>
      <c r="G23" s="245">
        <v>608</v>
      </c>
      <c r="H23" s="246"/>
      <c r="I23" s="246">
        <v>35</v>
      </c>
      <c r="J23" s="246">
        <v>643</v>
      </c>
      <c r="K23" s="247" t="s">
        <v>294</v>
      </c>
      <c r="L23" s="92" t="s">
        <v>279</v>
      </c>
      <c r="M23" s="248" t="s">
        <v>98</v>
      </c>
      <c r="N23" s="248"/>
      <c r="O23" s="248"/>
      <c r="P23" s="248"/>
      <c r="Q23" s="248"/>
      <c r="R23" s="88"/>
    </row>
    <row r="24" spans="1:18" x14ac:dyDescent="0.25">
      <c r="G24" s="10">
        <f>SUM(G3:G23)</f>
        <v>1451</v>
      </c>
      <c r="H24" s="10">
        <f>SUM(H3:H23)</f>
        <v>4</v>
      </c>
      <c r="I24" s="10">
        <f>SUM(I3:I23)</f>
        <v>59</v>
      </c>
      <c r="J24" s="10">
        <f>SUM(J3:J23)</f>
        <v>1514</v>
      </c>
      <c r="K24" s="1"/>
      <c r="L24" s="1"/>
      <c r="M24" s="1"/>
      <c r="N24" s="1"/>
      <c r="O24" s="1"/>
      <c r="P24" s="1"/>
      <c r="Q24" s="1"/>
      <c r="R24" s="1"/>
    </row>
    <row r="26" spans="1:18" x14ac:dyDescent="0.25">
      <c r="G26" s="8" t="s">
        <v>7</v>
      </c>
      <c r="H26" s="8" t="s">
        <v>8</v>
      </c>
      <c r="I26" s="8"/>
      <c r="J26" s="8" t="s">
        <v>9</v>
      </c>
    </row>
    <row r="27" spans="1:18" x14ac:dyDescent="0.25">
      <c r="G27" s="2">
        <f>G24</f>
        <v>1451</v>
      </c>
      <c r="H27" s="384">
        <f>H24+I24</f>
        <v>63</v>
      </c>
      <c r="I27" s="384"/>
      <c r="J27" s="2">
        <f>J24</f>
        <v>1514</v>
      </c>
    </row>
    <row r="28" spans="1:18" x14ac:dyDescent="0.25">
      <c r="G28" s="314">
        <f>G27/J27</f>
        <v>0.95838837516512554</v>
      </c>
      <c r="H28" s="375">
        <f>H27/J27</f>
        <v>4.1611624834874503E-2</v>
      </c>
      <c r="I28" s="375"/>
      <c r="J28" s="314">
        <f>J27/J27</f>
        <v>1</v>
      </c>
    </row>
    <row r="29" spans="1:18" x14ac:dyDescent="0.25">
      <c r="G29" s="376" t="s">
        <v>20</v>
      </c>
      <c r="H29" s="376"/>
      <c r="I29" s="376"/>
      <c r="J29" s="376"/>
      <c r="M29" s="376" t="s">
        <v>21</v>
      </c>
      <c r="N29" s="376"/>
      <c r="O29" s="376"/>
      <c r="P29" s="376"/>
      <c r="Q29" s="376"/>
      <c r="R29" s="376"/>
    </row>
    <row r="30" spans="1:18" x14ac:dyDescent="0.25">
      <c r="G30" s="2">
        <f>COUNTA(G3:G23)</f>
        <v>5</v>
      </c>
      <c r="H30" s="2">
        <f t="shared" ref="H30:J30" si="0">COUNTA(H3:H23)</f>
        <v>1</v>
      </c>
      <c r="I30" s="2">
        <f t="shared" si="0"/>
        <v>2</v>
      </c>
      <c r="J30" s="2">
        <f t="shared" si="0"/>
        <v>5</v>
      </c>
      <c r="M30" s="9">
        <f>COUNTA(M3:M23)</f>
        <v>3</v>
      </c>
      <c r="N30" s="9">
        <f t="shared" ref="N30:R30" si="1">COUNTA(N3:N23)</f>
        <v>0</v>
      </c>
      <c r="O30" s="9">
        <f t="shared" si="1"/>
        <v>2</v>
      </c>
      <c r="P30" s="9">
        <f t="shared" si="1"/>
        <v>0</v>
      </c>
      <c r="Q30" s="9">
        <f t="shared" si="1"/>
        <v>2</v>
      </c>
      <c r="R30" s="9">
        <f t="shared" si="1"/>
        <v>0</v>
      </c>
    </row>
  </sheetData>
  <mergeCells count="27">
    <mergeCell ref="A1:C1"/>
    <mergeCell ref="D1:F1"/>
    <mergeCell ref="G1:J1"/>
    <mergeCell ref="K1:K2"/>
    <mergeCell ref="K15:K17"/>
    <mergeCell ref="K3:K13"/>
    <mergeCell ref="H28:I28"/>
    <mergeCell ref="G29:J29"/>
    <mergeCell ref="M29:R29"/>
    <mergeCell ref="N1:N2"/>
    <mergeCell ref="O1:O2"/>
    <mergeCell ref="P1:P2"/>
    <mergeCell ref="Q1:Q2"/>
    <mergeCell ref="R1:R2"/>
    <mergeCell ref="K18:K22"/>
    <mergeCell ref="L3:L13"/>
    <mergeCell ref="L1:L2"/>
    <mergeCell ref="M1:M2"/>
    <mergeCell ref="H27:I27"/>
    <mergeCell ref="M3:M13"/>
    <mergeCell ref="L15:L17"/>
    <mergeCell ref="L18:L22"/>
    <mergeCell ref="N3:N13"/>
    <mergeCell ref="O3:O13"/>
    <mergeCell ref="P3:P13"/>
    <mergeCell ref="R3:R13"/>
    <mergeCell ref="Q3:Q13"/>
  </mergeCell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1"/>
  <sheetViews>
    <sheetView topLeftCell="A13" zoomScaleNormal="100" workbookViewId="0">
      <selection activeCell="K37" sqref="K37:K44"/>
    </sheetView>
  </sheetViews>
  <sheetFormatPr baseColWidth="10" defaultColWidth="10.7109375" defaultRowHeight="15" x14ac:dyDescent="0.25"/>
  <cols>
    <col min="1" max="1" width="29.140625" bestFit="1" customWidth="1"/>
    <col min="2" max="2" width="9.140625" bestFit="1" customWidth="1"/>
    <col min="3" max="3" width="12.85546875" bestFit="1" customWidth="1"/>
    <col min="4" max="4" width="28.28515625" bestFit="1" customWidth="1"/>
    <col min="5" max="5" width="9.140625" bestFit="1" customWidth="1"/>
    <col min="6" max="6" width="12.85546875" bestFit="1" customWidth="1"/>
    <col min="7" max="7" width="9.7109375" bestFit="1" customWidth="1"/>
    <col min="8" max="8" width="14.28515625" bestFit="1" customWidth="1"/>
    <col min="9" max="9" width="7.42578125" bestFit="1" customWidth="1"/>
    <col min="10" max="10" width="8.140625" bestFit="1" customWidth="1"/>
    <col min="11" max="11" width="73.42578125" customWidth="1"/>
    <col min="12" max="12" width="55.42578125" customWidth="1"/>
    <col min="13" max="13" width="13.7109375" bestFit="1" customWidth="1"/>
    <col min="14" max="14" width="10.28515625" bestFit="1" customWidth="1"/>
    <col min="15" max="15" width="9.7109375" bestFit="1" customWidth="1"/>
    <col min="16" max="16" width="12.28515625" bestFit="1" customWidth="1"/>
    <col min="17" max="17" width="9.28515625" bestFit="1" customWidth="1"/>
    <col min="18" max="18" width="9.5703125" bestFit="1" customWidth="1"/>
  </cols>
  <sheetData>
    <row r="1" spans="1:18" x14ac:dyDescent="0.25">
      <c r="A1" s="377" t="s">
        <v>0</v>
      </c>
      <c r="B1" s="377"/>
      <c r="C1" s="377"/>
      <c r="D1" s="377" t="s">
        <v>3</v>
      </c>
      <c r="E1" s="377"/>
      <c r="F1" s="377"/>
      <c r="G1" s="377" t="s">
        <v>19</v>
      </c>
      <c r="H1" s="377"/>
      <c r="I1" s="377"/>
      <c r="J1" s="377"/>
      <c r="K1" s="377" t="s">
        <v>10</v>
      </c>
      <c r="L1" s="377" t="s">
        <v>11</v>
      </c>
      <c r="M1" s="377" t="s">
        <v>15</v>
      </c>
      <c r="N1" s="385" t="s">
        <v>16</v>
      </c>
      <c r="O1" s="385" t="s">
        <v>17</v>
      </c>
      <c r="P1" s="385" t="s">
        <v>18</v>
      </c>
      <c r="Q1" s="385" t="s">
        <v>13</v>
      </c>
      <c r="R1" s="377" t="s">
        <v>14</v>
      </c>
    </row>
    <row r="2" spans="1:18" x14ac:dyDescent="0.25">
      <c r="A2" s="6" t="s">
        <v>1</v>
      </c>
      <c r="B2" s="6" t="s">
        <v>2</v>
      </c>
      <c r="C2" s="77" t="s">
        <v>52</v>
      </c>
      <c r="D2" s="6" t="s">
        <v>1</v>
      </c>
      <c r="E2" s="6" t="s">
        <v>2</v>
      </c>
      <c r="F2" s="77" t="s">
        <v>52</v>
      </c>
      <c r="G2" s="6" t="s">
        <v>4</v>
      </c>
      <c r="H2" s="6" t="s">
        <v>5</v>
      </c>
      <c r="I2" s="6" t="s">
        <v>12</v>
      </c>
      <c r="J2" s="6" t="s">
        <v>6</v>
      </c>
      <c r="K2" s="377"/>
      <c r="L2" s="377"/>
      <c r="M2" s="377"/>
      <c r="N2" s="386"/>
      <c r="O2" s="386"/>
      <c r="P2" s="386"/>
      <c r="Q2" s="386"/>
      <c r="R2" s="377"/>
    </row>
    <row r="3" spans="1:18" x14ac:dyDescent="0.25">
      <c r="A3" s="33" t="s">
        <v>62</v>
      </c>
      <c r="B3" s="39"/>
      <c r="C3" s="40" t="s">
        <v>63</v>
      </c>
      <c r="D3" s="33" t="s">
        <v>62</v>
      </c>
      <c r="E3" s="39"/>
      <c r="F3" s="40" t="s">
        <v>63</v>
      </c>
      <c r="G3" s="42">
        <v>1227</v>
      </c>
      <c r="H3" s="43">
        <v>131</v>
      </c>
      <c r="I3" s="43">
        <v>67</v>
      </c>
      <c r="J3" s="43">
        <v>1425</v>
      </c>
      <c r="K3" s="378" t="s">
        <v>295</v>
      </c>
      <c r="L3" s="378" t="s">
        <v>280</v>
      </c>
      <c r="M3" s="372"/>
      <c r="N3" s="372"/>
      <c r="O3" s="372" t="s">
        <v>98</v>
      </c>
      <c r="P3" s="372"/>
      <c r="Q3" s="372" t="s">
        <v>98</v>
      </c>
      <c r="R3" s="372"/>
    </row>
    <row r="4" spans="1:18" x14ac:dyDescent="0.25">
      <c r="A4" s="30" t="s">
        <v>64</v>
      </c>
      <c r="B4" s="44"/>
      <c r="C4" s="45"/>
      <c r="D4" s="30" t="s">
        <v>64</v>
      </c>
      <c r="E4" s="44"/>
      <c r="F4" s="45"/>
      <c r="G4" s="47"/>
      <c r="H4" s="48"/>
      <c r="I4" s="48"/>
      <c r="J4" s="48"/>
      <c r="K4" s="379"/>
      <c r="L4" s="379"/>
      <c r="M4" s="373"/>
      <c r="N4" s="373"/>
      <c r="O4" s="373"/>
      <c r="P4" s="373"/>
      <c r="Q4" s="373"/>
      <c r="R4" s="373"/>
    </row>
    <row r="5" spans="1:18" x14ac:dyDescent="0.25">
      <c r="A5" s="30" t="s">
        <v>65</v>
      </c>
      <c r="B5" s="44" t="s">
        <v>61</v>
      </c>
      <c r="C5" s="45"/>
      <c r="D5" s="30" t="s">
        <v>65</v>
      </c>
      <c r="E5" s="44" t="s">
        <v>61</v>
      </c>
      <c r="F5" s="45"/>
      <c r="G5" s="47"/>
      <c r="H5" s="48"/>
      <c r="I5" s="48"/>
      <c r="J5" s="48"/>
      <c r="K5" s="379"/>
      <c r="L5" s="379"/>
      <c r="M5" s="373"/>
      <c r="N5" s="373"/>
      <c r="O5" s="373"/>
      <c r="P5" s="373"/>
      <c r="Q5" s="373"/>
      <c r="R5" s="373"/>
    </row>
    <row r="6" spans="1:18" x14ac:dyDescent="0.25">
      <c r="A6" s="30" t="s">
        <v>66</v>
      </c>
      <c r="B6" s="44"/>
      <c r="C6" s="45"/>
      <c r="D6" s="30" t="s">
        <v>66</v>
      </c>
      <c r="E6" s="44"/>
      <c r="F6" s="45"/>
      <c r="G6" s="47"/>
      <c r="H6" s="48"/>
      <c r="I6" s="48"/>
      <c r="J6" s="48"/>
      <c r="K6" s="379"/>
      <c r="L6" s="379"/>
      <c r="M6" s="373"/>
      <c r="N6" s="373"/>
      <c r="O6" s="373"/>
      <c r="P6" s="373"/>
      <c r="Q6" s="373"/>
      <c r="R6" s="373"/>
    </row>
    <row r="7" spans="1:18" x14ac:dyDescent="0.25">
      <c r="A7" s="30" t="s">
        <v>67</v>
      </c>
      <c r="B7" s="44" t="s">
        <v>61</v>
      </c>
      <c r="C7" s="45"/>
      <c r="D7" s="30" t="s">
        <v>67</v>
      </c>
      <c r="E7" s="44" t="s">
        <v>61</v>
      </c>
      <c r="F7" s="45"/>
      <c r="G7" s="47"/>
      <c r="H7" s="48"/>
      <c r="I7" s="48"/>
      <c r="J7" s="48"/>
      <c r="K7" s="379"/>
      <c r="L7" s="379"/>
      <c r="M7" s="373"/>
      <c r="N7" s="373"/>
      <c r="O7" s="373"/>
      <c r="P7" s="373"/>
      <c r="Q7" s="373"/>
      <c r="R7" s="373"/>
    </row>
    <row r="8" spans="1:18" x14ac:dyDescent="0.25">
      <c r="A8" s="30" t="s">
        <v>68</v>
      </c>
      <c r="B8" s="44"/>
      <c r="C8" s="45"/>
      <c r="D8" s="30" t="s">
        <v>68</v>
      </c>
      <c r="E8" s="44"/>
      <c r="F8" s="45"/>
      <c r="G8" s="47"/>
      <c r="H8" s="48"/>
      <c r="I8" s="48"/>
      <c r="J8" s="48"/>
      <c r="K8" s="379"/>
      <c r="L8" s="379"/>
      <c r="M8" s="373"/>
      <c r="N8" s="373"/>
      <c r="O8" s="373"/>
      <c r="P8" s="373"/>
      <c r="Q8" s="373"/>
      <c r="R8" s="373"/>
    </row>
    <row r="9" spans="1:18" x14ac:dyDescent="0.25">
      <c r="A9" s="30" t="s">
        <v>69</v>
      </c>
      <c r="B9" s="44" t="s">
        <v>44</v>
      </c>
      <c r="C9" s="45"/>
      <c r="D9" s="30" t="s">
        <v>69</v>
      </c>
      <c r="E9" s="44" t="s">
        <v>44</v>
      </c>
      <c r="F9" s="45"/>
      <c r="G9" s="47"/>
      <c r="H9" s="48"/>
      <c r="I9" s="48"/>
      <c r="J9" s="48"/>
      <c r="K9" s="379"/>
      <c r="L9" s="379"/>
      <c r="M9" s="373"/>
      <c r="N9" s="373"/>
      <c r="O9" s="373"/>
      <c r="P9" s="373"/>
      <c r="Q9" s="373"/>
      <c r="R9" s="373"/>
    </row>
    <row r="10" spans="1:18" x14ac:dyDescent="0.25">
      <c r="A10" s="30" t="s">
        <v>70</v>
      </c>
      <c r="B10" s="44"/>
      <c r="C10" s="45"/>
      <c r="D10" s="30" t="s">
        <v>70</v>
      </c>
      <c r="E10" s="44"/>
      <c r="F10" s="45"/>
      <c r="G10" s="47"/>
      <c r="H10" s="48"/>
      <c r="I10" s="48"/>
      <c r="J10" s="48"/>
      <c r="K10" s="379"/>
      <c r="L10" s="379"/>
      <c r="M10" s="373"/>
      <c r="N10" s="373"/>
      <c r="O10" s="373"/>
      <c r="P10" s="373"/>
      <c r="Q10" s="373"/>
      <c r="R10" s="373"/>
    </row>
    <row r="11" spans="1:18" x14ac:dyDescent="0.25">
      <c r="A11" s="30" t="s">
        <v>71</v>
      </c>
      <c r="B11" s="44" t="s">
        <v>44</v>
      </c>
      <c r="C11" s="45"/>
      <c r="D11" s="30" t="s">
        <v>71</v>
      </c>
      <c r="E11" s="44" t="s">
        <v>44</v>
      </c>
      <c r="F11" s="45"/>
      <c r="G11" s="47"/>
      <c r="H11" s="48"/>
      <c r="I11" s="48"/>
      <c r="J11" s="48"/>
      <c r="K11" s="379"/>
      <c r="L11" s="379"/>
      <c r="M11" s="373"/>
      <c r="N11" s="373"/>
      <c r="O11" s="373"/>
      <c r="P11" s="373"/>
      <c r="Q11" s="373"/>
      <c r="R11" s="373"/>
    </row>
    <row r="12" spans="1:18" x14ac:dyDescent="0.25">
      <c r="A12" s="30" t="s">
        <v>72</v>
      </c>
      <c r="B12" s="44"/>
      <c r="C12" s="45"/>
      <c r="D12" s="30" t="s">
        <v>72</v>
      </c>
      <c r="E12" s="44"/>
      <c r="F12" s="45"/>
      <c r="G12" s="47"/>
      <c r="H12" s="48"/>
      <c r="I12" s="48"/>
      <c r="J12" s="48"/>
      <c r="K12" s="379"/>
      <c r="L12" s="379"/>
      <c r="M12" s="373"/>
      <c r="N12" s="373"/>
      <c r="O12" s="373"/>
      <c r="P12" s="373"/>
      <c r="Q12" s="373"/>
      <c r="R12" s="373"/>
    </row>
    <row r="13" spans="1:18" x14ac:dyDescent="0.25">
      <c r="A13" s="30" t="s">
        <v>73</v>
      </c>
      <c r="B13" s="44"/>
      <c r="C13" s="45"/>
      <c r="D13" s="30" t="s">
        <v>73</v>
      </c>
      <c r="E13" s="44"/>
      <c r="F13" s="45"/>
      <c r="G13" s="47"/>
      <c r="H13" s="48"/>
      <c r="I13" s="48"/>
      <c r="J13" s="48"/>
      <c r="K13" s="379"/>
      <c r="L13" s="379"/>
      <c r="M13" s="373"/>
      <c r="N13" s="373"/>
      <c r="O13" s="373"/>
      <c r="P13" s="373"/>
      <c r="Q13" s="373"/>
      <c r="R13" s="373"/>
    </row>
    <row r="14" spans="1:18" x14ac:dyDescent="0.25">
      <c r="A14" s="30" t="s">
        <v>31</v>
      </c>
      <c r="B14" s="44" t="s">
        <v>24</v>
      </c>
      <c r="C14" s="45"/>
      <c r="D14" s="30" t="s">
        <v>31</v>
      </c>
      <c r="E14" s="44" t="s">
        <v>24</v>
      </c>
      <c r="F14" s="45"/>
      <c r="G14" s="47"/>
      <c r="H14" s="48"/>
      <c r="I14" s="48"/>
      <c r="J14" s="48"/>
      <c r="K14" s="379"/>
      <c r="L14" s="379"/>
      <c r="M14" s="373"/>
      <c r="N14" s="373"/>
      <c r="O14" s="373"/>
      <c r="P14" s="373"/>
      <c r="Q14" s="373"/>
      <c r="R14" s="373"/>
    </row>
    <row r="15" spans="1:18" x14ac:dyDescent="0.25">
      <c r="A15" s="30" t="s">
        <v>74</v>
      </c>
      <c r="B15" s="44"/>
      <c r="C15" s="45"/>
      <c r="D15" s="30" t="s">
        <v>70</v>
      </c>
      <c r="E15" s="44"/>
      <c r="F15" s="45"/>
      <c r="G15" s="47"/>
      <c r="H15" s="48"/>
      <c r="I15" s="48"/>
      <c r="J15" s="48"/>
      <c r="K15" s="379"/>
      <c r="L15" s="379"/>
      <c r="M15" s="373"/>
      <c r="N15" s="373"/>
      <c r="O15" s="373"/>
      <c r="P15" s="373"/>
      <c r="Q15" s="373"/>
      <c r="R15" s="373"/>
    </row>
    <row r="16" spans="1:18" x14ac:dyDescent="0.25">
      <c r="A16" s="30" t="s">
        <v>75</v>
      </c>
      <c r="B16" s="44"/>
      <c r="C16" s="45"/>
      <c r="D16" s="30" t="s">
        <v>75</v>
      </c>
      <c r="E16" s="44"/>
      <c r="F16" s="45"/>
      <c r="G16" s="47"/>
      <c r="H16" s="48"/>
      <c r="I16" s="48"/>
      <c r="J16" s="48"/>
      <c r="K16" s="379"/>
      <c r="L16" s="379"/>
      <c r="M16" s="373"/>
      <c r="N16" s="373"/>
      <c r="O16" s="373"/>
      <c r="P16" s="373"/>
      <c r="Q16" s="373"/>
      <c r="R16" s="373"/>
    </row>
    <row r="17" spans="1:18" x14ac:dyDescent="0.25">
      <c r="A17" s="30" t="s">
        <v>31</v>
      </c>
      <c r="B17" s="44" t="s">
        <v>22</v>
      </c>
      <c r="C17" s="45"/>
      <c r="D17" s="30" t="s">
        <v>31</v>
      </c>
      <c r="E17" s="44" t="s">
        <v>22</v>
      </c>
      <c r="F17" s="45"/>
      <c r="G17" s="47"/>
      <c r="H17" s="48"/>
      <c r="I17" s="48"/>
      <c r="J17" s="48"/>
      <c r="K17" s="379"/>
      <c r="L17" s="379"/>
      <c r="M17" s="373"/>
      <c r="N17" s="373"/>
      <c r="O17" s="373"/>
      <c r="P17" s="373"/>
      <c r="Q17" s="373"/>
      <c r="R17" s="373"/>
    </row>
    <row r="18" spans="1:18" x14ac:dyDescent="0.25">
      <c r="A18" s="30" t="s">
        <v>76</v>
      </c>
      <c r="B18" s="44"/>
      <c r="C18" s="45"/>
      <c r="D18" s="30" t="s">
        <v>76</v>
      </c>
      <c r="E18" s="44"/>
      <c r="F18" s="45"/>
      <c r="G18" s="47"/>
      <c r="H18" s="48"/>
      <c r="I18" s="48"/>
      <c r="J18" s="48"/>
      <c r="K18" s="379"/>
      <c r="L18" s="379"/>
      <c r="M18" s="373"/>
      <c r="N18" s="373"/>
      <c r="O18" s="373"/>
      <c r="P18" s="373"/>
      <c r="Q18" s="373"/>
      <c r="R18" s="373"/>
    </row>
    <row r="19" spans="1:18" x14ac:dyDescent="0.25">
      <c r="A19" s="30" t="s">
        <v>77</v>
      </c>
      <c r="B19" s="44" t="s">
        <v>24</v>
      </c>
      <c r="C19" s="45"/>
      <c r="D19" s="30" t="s">
        <v>77</v>
      </c>
      <c r="E19" s="44" t="s">
        <v>24</v>
      </c>
      <c r="F19" s="45"/>
      <c r="G19" s="47"/>
      <c r="H19" s="48"/>
      <c r="I19" s="48"/>
      <c r="J19" s="48"/>
      <c r="K19" s="379"/>
      <c r="L19" s="379"/>
      <c r="M19" s="373"/>
      <c r="N19" s="373"/>
      <c r="O19" s="373"/>
      <c r="P19" s="373"/>
      <c r="Q19" s="373"/>
      <c r="R19" s="373"/>
    </row>
    <row r="20" spans="1:18" x14ac:dyDescent="0.25">
      <c r="A20" s="30" t="s">
        <v>78</v>
      </c>
      <c r="B20" s="44"/>
      <c r="C20" s="45"/>
      <c r="D20" s="30" t="s">
        <v>78</v>
      </c>
      <c r="E20" s="44"/>
      <c r="F20" s="45"/>
      <c r="G20" s="47"/>
      <c r="H20" s="48"/>
      <c r="I20" s="48"/>
      <c r="J20" s="48"/>
      <c r="K20" s="379"/>
      <c r="L20" s="379"/>
      <c r="M20" s="373"/>
      <c r="N20" s="373"/>
      <c r="O20" s="373"/>
      <c r="P20" s="373"/>
      <c r="Q20" s="373"/>
      <c r="R20" s="373"/>
    </row>
    <row r="21" spans="1:18" x14ac:dyDescent="0.25">
      <c r="A21" s="30" t="s">
        <v>62</v>
      </c>
      <c r="B21" s="44"/>
      <c r="C21" s="45"/>
      <c r="D21" s="30" t="s">
        <v>62</v>
      </c>
      <c r="E21" s="44"/>
      <c r="F21" s="45"/>
      <c r="G21" s="47"/>
      <c r="H21" s="48"/>
      <c r="I21" s="48"/>
      <c r="J21" s="48"/>
      <c r="K21" s="379"/>
      <c r="L21" s="379"/>
      <c r="M21" s="373"/>
      <c r="N21" s="373"/>
      <c r="O21" s="373"/>
      <c r="P21" s="373"/>
      <c r="Q21" s="373"/>
      <c r="R21" s="373"/>
    </row>
    <row r="22" spans="1:18" x14ac:dyDescent="0.25">
      <c r="A22" s="30" t="s">
        <v>79</v>
      </c>
      <c r="B22" s="44"/>
      <c r="C22" s="45"/>
      <c r="D22" s="30" t="s">
        <v>79</v>
      </c>
      <c r="E22" s="44"/>
      <c r="F22" s="45"/>
      <c r="G22" s="47"/>
      <c r="H22" s="48"/>
      <c r="I22" s="48"/>
      <c r="J22" s="48"/>
      <c r="K22" s="379"/>
      <c r="L22" s="379"/>
      <c r="M22" s="373"/>
      <c r="N22" s="373"/>
      <c r="O22" s="373"/>
      <c r="P22" s="373"/>
      <c r="Q22" s="373"/>
      <c r="R22" s="373"/>
    </row>
    <row r="23" spans="1:18" x14ac:dyDescent="0.25">
      <c r="A23" s="30" t="s">
        <v>31</v>
      </c>
      <c r="B23" s="44" t="s">
        <v>24</v>
      </c>
      <c r="C23" s="45"/>
      <c r="D23" s="30" t="s">
        <v>31</v>
      </c>
      <c r="E23" s="44" t="s">
        <v>24</v>
      </c>
      <c r="F23" s="45"/>
      <c r="G23" s="47"/>
      <c r="H23" s="48"/>
      <c r="I23" s="48"/>
      <c r="J23" s="48"/>
      <c r="K23" s="380"/>
      <c r="L23" s="380"/>
      <c r="M23" s="374"/>
      <c r="N23" s="374"/>
      <c r="O23" s="374"/>
      <c r="P23" s="374"/>
      <c r="Q23" s="374"/>
      <c r="R23" s="374"/>
    </row>
    <row r="24" spans="1:18" x14ac:dyDescent="0.25">
      <c r="A24" s="33" t="s">
        <v>80</v>
      </c>
      <c r="B24" s="39"/>
      <c r="C24" s="40" t="s">
        <v>63</v>
      </c>
      <c r="D24" s="33" t="s">
        <v>80</v>
      </c>
      <c r="E24" s="39"/>
      <c r="F24" s="40" t="s">
        <v>63</v>
      </c>
      <c r="G24" s="42">
        <v>1310</v>
      </c>
      <c r="H24" s="43">
        <v>244</v>
      </c>
      <c r="I24" s="43">
        <v>66</v>
      </c>
      <c r="J24" s="43">
        <v>1620</v>
      </c>
      <c r="K24" s="378" t="s">
        <v>296</v>
      </c>
      <c r="L24" s="378" t="s">
        <v>280</v>
      </c>
      <c r="M24" s="372"/>
      <c r="N24" s="372"/>
      <c r="O24" s="372" t="s">
        <v>98</v>
      </c>
      <c r="P24" s="372"/>
      <c r="Q24" s="372" t="s">
        <v>98</v>
      </c>
      <c r="R24" s="372"/>
    </row>
    <row r="25" spans="1:18" x14ac:dyDescent="0.25">
      <c r="A25" s="30" t="s">
        <v>81</v>
      </c>
      <c r="B25" s="44"/>
      <c r="C25" s="45"/>
      <c r="D25" s="30" t="s">
        <v>81</v>
      </c>
      <c r="E25" s="44"/>
      <c r="F25" s="45"/>
      <c r="G25" s="47"/>
      <c r="H25" s="48"/>
      <c r="I25" s="48"/>
      <c r="J25" s="48"/>
      <c r="K25" s="382"/>
      <c r="L25" s="379"/>
      <c r="M25" s="373"/>
      <c r="N25" s="373"/>
      <c r="O25" s="373"/>
      <c r="P25" s="373"/>
      <c r="Q25" s="373"/>
      <c r="R25" s="373"/>
    </row>
    <row r="26" spans="1:18" x14ac:dyDescent="0.25">
      <c r="A26" s="30" t="s">
        <v>82</v>
      </c>
      <c r="B26" s="44" t="s">
        <v>22</v>
      </c>
      <c r="C26" s="45"/>
      <c r="D26" s="30" t="s">
        <v>83</v>
      </c>
      <c r="E26" s="44"/>
      <c r="F26" s="45"/>
      <c r="G26" s="47"/>
      <c r="H26" s="48"/>
      <c r="I26" s="48"/>
      <c r="J26" s="48"/>
      <c r="K26" s="382"/>
      <c r="L26" s="379"/>
      <c r="M26" s="373"/>
      <c r="N26" s="373"/>
      <c r="O26" s="373"/>
      <c r="P26" s="373"/>
      <c r="Q26" s="373"/>
      <c r="R26" s="373"/>
    </row>
    <row r="27" spans="1:18" x14ac:dyDescent="0.25">
      <c r="A27" s="30" t="s">
        <v>84</v>
      </c>
      <c r="B27" s="44"/>
      <c r="C27" s="45"/>
      <c r="D27" s="30" t="s">
        <v>85</v>
      </c>
      <c r="E27" s="44"/>
      <c r="F27" s="45"/>
      <c r="G27" s="47"/>
      <c r="H27" s="48"/>
      <c r="I27" s="48"/>
      <c r="J27" s="48"/>
      <c r="K27" s="382"/>
      <c r="L27" s="379"/>
      <c r="M27" s="373"/>
      <c r="N27" s="373"/>
      <c r="O27" s="373"/>
      <c r="P27" s="373"/>
      <c r="Q27" s="373"/>
      <c r="R27" s="373"/>
    </row>
    <row r="28" spans="1:18" x14ac:dyDescent="0.25">
      <c r="A28" s="30" t="s">
        <v>86</v>
      </c>
      <c r="B28" s="44"/>
      <c r="C28" s="45"/>
      <c r="D28" s="30" t="s">
        <v>84</v>
      </c>
      <c r="E28" s="44"/>
      <c r="F28" s="45"/>
      <c r="G28" s="47"/>
      <c r="H28" s="48"/>
      <c r="I28" s="48"/>
      <c r="J28" s="48"/>
      <c r="K28" s="382"/>
      <c r="L28" s="379"/>
      <c r="M28" s="373"/>
      <c r="N28" s="373"/>
      <c r="O28" s="373"/>
      <c r="P28" s="373"/>
      <c r="Q28" s="373"/>
      <c r="R28" s="373"/>
    </row>
    <row r="29" spans="1:18" x14ac:dyDescent="0.25">
      <c r="A29" s="30" t="s">
        <v>87</v>
      </c>
      <c r="B29" s="44"/>
      <c r="C29" s="45"/>
      <c r="D29" s="30" t="s">
        <v>88</v>
      </c>
      <c r="E29" s="44"/>
      <c r="F29" s="45"/>
      <c r="G29" s="47"/>
      <c r="H29" s="48"/>
      <c r="I29" s="48"/>
      <c r="J29" s="48"/>
      <c r="K29" s="382"/>
      <c r="L29" s="379"/>
      <c r="M29" s="373"/>
      <c r="N29" s="373"/>
      <c r="O29" s="373"/>
      <c r="P29" s="373"/>
      <c r="Q29" s="373"/>
      <c r="R29" s="373"/>
    </row>
    <row r="30" spans="1:18" x14ac:dyDescent="0.25">
      <c r="A30" s="30" t="s">
        <v>89</v>
      </c>
      <c r="B30" s="44" t="s">
        <v>24</v>
      </c>
      <c r="C30" s="45"/>
      <c r="D30" s="30" t="s">
        <v>90</v>
      </c>
      <c r="E30" s="44"/>
      <c r="F30" s="45"/>
      <c r="G30" s="47"/>
      <c r="H30" s="48"/>
      <c r="I30" s="48"/>
      <c r="J30" s="48"/>
      <c r="K30" s="382"/>
      <c r="L30" s="379"/>
      <c r="M30" s="373"/>
      <c r="N30" s="373"/>
      <c r="O30" s="373"/>
      <c r="P30" s="373"/>
      <c r="Q30" s="373"/>
      <c r="R30" s="373"/>
    </row>
    <row r="31" spans="1:18" x14ac:dyDescent="0.25">
      <c r="A31" s="30" t="s">
        <v>91</v>
      </c>
      <c r="B31" s="44"/>
      <c r="C31" s="45"/>
      <c r="D31" s="30" t="s">
        <v>87</v>
      </c>
      <c r="E31" s="44"/>
      <c r="F31" s="45"/>
      <c r="G31" s="47"/>
      <c r="H31" s="48"/>
      <c r="I31" s="48"/>
      <c r="J31" s="48"/>
      <c r="K31" s="382"/>
      <c r="L31" s="379"/>
      <c r="M31" s="373"/>
      <c r="N31" s="373"/>
      <c r="O31" s="373"/>
      <c r="P31" s="373"/>
      <c r="Q31" s="373"/>
      <c r="R31" s="373"/>
    </row>
    <row r="32" spans="1:18" x14ac:dyDescent="0.25">
      <c r="A32" s="30" t="s">
        <v>92</v>
      </c>
      <c r="B32" s="44" t="s">
        <v>22</v>
      </c>
      <c r="C32" s="45"/>
      <c r="D32" s="30" t="s">
        <v>93</v>
      </c>
      <c r="E32" s="44" t="s">
        <v>22</v>
      </c>
      <c r="F32" s="45"/>
      <c r="G32" s="47"/>
      <c r="H32" s="48"/>
      <c r="I32" s="48"/>
      <c r="J32" s="48"/>
      <c r="K32" s="382"/>
      <c r="L32" s="379"/>
      <c r="M32" s="373"/>
      <c r="N32" s="373"/>
      <c r="O32" s="373"/>
      <c r="P32" s="373"/>
      <c r="Q32" s="373"/>
      <c r="R32" s="373"/>
    </row>
    <row r="33" spans="1:18" x14ac:dyDescent="0.25">
      <c r="A33" s="30" t="s">
        <v>94</v>
      </c>
      <c r="B33" s="44"/>
      <c r="C33" s="45"/>
      <c r="D33" s="49"/>
      <c r="E33" s="44"/>
      <c r="F33" s="45"/>
      <c r="G33" s="47"/>
      <c r="H33" s="48"/>
      <c r="I33" s="48"/>
      <c r="J33" s="48"/>
      <c r="K33" s="382"/>
      <c r="L33" s="379"/>
      <c r="M33" s="373"/>
      <c r="N33" s="373"/>
      <c r="O33" s="373"/>
      <c r="P33" s="373"/>
      <c r="Q33" s="373"/>
      <c r="R33" s="373"/>
    </row>
    <row r="34" spans="1:18" x14ac:dyDescent="0.25">
      <c r="A34" s="30" t="s">
        <v>95</v>
      </c>
      <c r="B34" s="44" t="s">
        <v>22</v>
      </c>
      <c r="C34" s="45"/>
      <c r="D34" s="49"/>
      <c r="E34" s="44"/>
      <c r="F34" s="45"/>
      <c r="G34" s="47"/>
      <c r="H34" s="48"/>
      <c r="I34" s="48"/>
      <c r="J34" s="48"/>
      <c r="K34" s="382"/>
      <c r="L34" s="379"/>
      <c r="M34" s="373"/>
      <c r="N34" s="373"/>
      <c r="O34" s="373"/>
      <c r="P34" s="373"/>
      <c r="Q34" s="373"/>
      <c r="R34" s="373"/>
    </row>
    <row r="35" spans="1:18" x14ac:dyDescent="0.25">
      <c r="A35" s="30" t="s">
        <v>96</v>
      </c>
      <c r="B35" s="44"/>
      <c r="C35" s="45"/>
      <c r="D35" s="49"/>
      <c r="E35" s="44"/>
      <c r="F35" s="45"/>
      <c r="G35" s="47"/>
      <c r="H35" s="48"/>
      <c r="I35" s="48"/>
      <c r="J35" s="48"/>
      <c r="K35" s="382"/>
      <c r="L35" s="379"/>
      <c r="M35" s="373"/>
      <c r="N35" s="373"/>
      <c r="O35" s="373"/>
      <c r="P35" s="373"/>
      <c r="Q35" s="373"/>
      <c r="R35" s="373"/>
    </row>
    <row r="36" spans="1:18" x14ac:dyDescent="0.25">
      <c r="A36" s="78" t="s">
        <v>97</v>
      </c>
      <c r="B36" s="73" t="s">
        <v>24</v>
      </c>
      <c r="C36" s="74"/>
      <c r="D36" s="79"/>
      <c r="E36" s="73"/>
      <c r="F36" s="74"/>
      <c r="G36" s="80"/>
      <c r="H36" s="75"/>
      <c r="I36" s="75"/>
      <c r="J36" s="75"/>
      <c r="K36" s="383"/>
      <c r="L36" s="380"/>
      <c r="M36" s="374"/>
      <c r="N36" s="374"/>
      <c r="O36" s="374"/>
      <c r="P36" s="374"/>
      <c r="Q36" s="374"/>
      <c r="R36" s="374"/>
    </row>
    <row r="37" spans="1:18" x14ac:dyDescent="0.25">
      <c r="A37" s="33" t="s">
        <v>54</v>
      </c>
      <c r="B37" s="39"/>
      <c r="C37" s="40" t="s">
        <v>55</v>
      </c>
      <c r="D37" s="33" t="s">
        <v>54</v>
      </c>
      <c r="E37" s="39"/>
      <c r="F37" s="40" t="s">
        <v>55</v>
      </c>
      <c r="G37" s="42">
        <v>350</v>
      </c>
      <c r="H37" s="43"/>
      <c r="I37" s="43">
        <v>57</v>
      </c>
      <c r="J37" s="43">
        <v>407</v>
      </c>
      <c r="K37" s="378" t="s">
        <v>297</v>
      </c>
      <c r="L37" s="378" t="s">
        <v>280</v>
      </c>
      <c r="M37" s="372"/>
      <c r="N37" s="372"/>
      <c r="O37" s="372" t="s">
        <v>98</v>
      </c>
      <c r="P37" s="372"/>
      <c r="Q37" s="372" t="s">
        <v>98</v>
      </c>
      <c r="R37" s="372"/>
    </row>
    <row r="38" spans="1:18" x14ac:dyDescent="0.25">
      <c r="A38" s="30" t="s">
        <v>56</v>
      </c>
      <c r="B38" s="44"/>
      <c r="C38" s="45"/>
      <c r="D38" s="46" t="s">
        <v>56</v>
      </c>
      <c r="E38" s="44"/>
      <c r="F38" s="45"/>
      <c r="G38" s="47"/>
      <c r="H38" s="48"/>
      <c r="I38" s="48"/>
      <c r="J38" s="48"/>
      <c r="K38" s="379"/>
      <c r="L38" s="379"/>
      <c r="M38" s="373"/>
      <c r="N38" s="373"/>
      <c r="O38" s="373"/>
      <c r="P38" s="373"/>
      <c r="Q38" s="373"/>
      <c r="R38" s="373"/>
    </row>
    <row r="39" spans="1:18" x14ac:dyDescent="0.25">
      <c r="A39" s="30" t="s">
        <v>57</v>
      </c>
      <c r="B39" s="44"/>
      <c r="C39" s="45"/>
      <c r="D39" s="46" t="s">
        <v>57</v>
      </c>
      <c r="E39" s="44"/>
      <c r="F39" s="45"/>
      <c r="G39" s="47"/>
      <c r="H39" s="48"/>
      <c r="I39" s="48"/>
      <c r="J39" s="48"/>
      <c r="K39" s="379"/>
      <c r="L39" s="379"/>
      <c r="M39" s="373"/>
      <c r="N39" s="373"/>
      <c r="O39" s="373"/>
      <c r="P39" s="373"/>
      <c r="Q39" s="373"/>
      <c r="R39" s="373"/>
    </row>
    <row r="40" spans="1:18" x14ac:dyDescent="0.25">
      <c r="A40" s="30" t="s">
        <v>31</v>
      </c>
      <c r="B40" s="44" t="s">
        <v>24</v>
      </c>
      <c r="C40" s="45"/>
      <c r="D40" s="46" t="s">
        <v>31</v>
      </c>
      <c r="E40" s="44" t="s">
        <v>24</v>
      </c>
      <c r="F40" s="45"/>
      <c r="G40" s="47"/>
      <c r="H40" s="48"/>
      <c r="I40" s="48"/>
      <c r="J40" s="48"/>
      <c r="K40" s="379"/>
      <c r="L40" s="379"/>
      <c r="M40" s="373"/>
      <c r="N40" s="373"/>
      <c r="O40" s="373"/>
      <c r="P40" s="373"/>
      <c r="Q40" s="373"/>
      <c r="R40" s="373"/>
    </row>
    <row r="41" spans="1:18" x14ac:dyDescent="0.25">
      <c r="A41" s="30" t="s">
        <v>58</v>
      </c>
      <c r="B41" s="44" t="s">
        <v>32</v>
      </c>
      <c r="C41" s="45"/>
      <c r="D41" s="46" t="s">
        <v>59</v>
      </c>
      <c r="E41" s="44"/>
      <c r="F41" s="45"/>
      <c r="G41" s="47"/>
      <c r="H41" s="48"/>
      <c r="I41" s="48"/>
      <c r="J41" s="48"/>
      <c r="K41" s="379"/>
      <c r="L41" s="379"/>
      <c r="M41" s="373"/>
      <c r="N41" s="373"/>
      <c r="O41" s="373"/>
      <c r="P41" s="373"/>
      <c r="Q41" s="373"/>
      <c r="R41" s="373"/>
    </row>
    <row r="42" spans="1:18" x14ac:dyDescent="0.25">
      <c r="A42" s="49"/>
      <c r="B42" s="44"/>
      <c r="C42" s="45"/>
      <c r="D42" s="46" t="s">
        <v>60</v>
      </c>
      <c r="E42" s="44"/>
      <c r="F42" s="45"/>
      <c r="G42" s="47"/>
      <c r="H42" s="48"/>
      <c r="I42" s="48"/>
      <c r="J42" s="48"/>
      <c r="K42" s="379"/>
      <c r="L42" s="379"/>
      <c r="M42" s="373"/>
      <c r="N42" s="373"/>
      <c r="O42" s="373"/>
      <c r="P42" s="373"/>
      <c r="Q42" s="373"/>
      <c r="R42" s="373"/>
    </row>
    <row r="43" spans="1:18" x14ac:dyDescent="0.25">
      <c r="A43" s="49"/>
      <c r="B43" s="44"/>
      <c r="C43" s="45"/>
      <c r="D43" s="46" t="s">
        <v>31</v>
      </c>
      <c r="E43" s="44" t="s">
        <v>32</v>
      </c>
      <c r="F43" s="45"/>
      <c r="G43" s="47"/>
      <c r="H43" s="48"/>
      <c r="I43" s="48"/>
      <c r="J43" s="48"/>
      <c r="K43" s="379"/>
      <c r="L43" s="379"/>
      <c r="M43" s="373"/>
      <c r="N43" s="373"/>
      <c r="O43" s="373"/>
      <c r="P43" s="373"/>
      <c r="Q43" s="373"/>
      <c r="R43" s="373"/>
    </row>
    <row r="44" spans="1:18" x14ac:dyDescent="0.25">
      <c r="A44" s="79"/>
      <c r="B44" s="73"/>
      <c r="C44" s="74"/>
      <c r="D44" s="72" t="s">
        <v>58</v>
      </c>
      <c r="E44" s="73" t="s">
        <v>61</v>
      </c>
      <c r="F44" s="74"/>
      <c r="G44" s="80"/>
      <c r="H44" s="75"/>
      <c r="I44" s="75"/>
      <c r="J44" s="75"/>
      <c r="K44" s="380"/>
      <c r="L44" s="380"/>
      <c r="M44" s="374"/>
      <c r="N44" s="374"/>
      <c r="O44" s="374"/>
      <c r="P44" s="374"/>
      <c r="Q44" s="374"/>
      <c r="R44" s="374"/>
    </row>
    <row r="45" spans="1:18" x14ac:dyDescent="0.25">
      <c r="G45" s="249">
        <f>SUM(G3:G44)</f>
        <v>2887</v>
      </c>
      <c r="H45" s="249">
        <f t="shared" ref="H45:J45" si="0">SUM(H3:H44)</f>
        <v>375</v>
      </c>
      <c r="I45" s="249">
        <f t="shared" si="0"/>
        <v>190</v>
      </c>
      <c r="J45" s="249">
        <f t="shared" si="0"/>
        <v>3452</v>
      </c>
      <c r="K45" s="1"/>
      <c r="L45" s="1"/>
      <c r="M45" s="1"/>
      <c r="N45" s="1"/>
      <c r="O45" s="1"/>
      <c r="P45" s="1"/>
      <c r="Q45" s="1"/>
      <c r="R45" s="1"/>
    </row>
    <row r="47" spans="1:18" x14ac:dyDescent="0.25">
      <c r="G47" s="8" t="s">
        <v>7</v>
      </c>
      <c r="H47" s="388" t="s">
        <v>8</v>
      </c>
      <c r="I47" s="389"/>
      <c r="J47" s="8" t="s">
        <v>9</v>
      </c>
    </row>
    <row r="48" spans="1:18" x14ac:dyDescent="0.25">
      <c r="G48" s="2">
        <f>G45</f>
        <v>2887</v>
      </c>
      <c r="H48" s="387">
        <f>H45+I45</f>
        <v>565</v>
      </c>
      <c r="I48" s="384"/>
      <c r="J48" s="2">
        <f>J45</f>
        <v>3452</v>
      </c>
    </row>
    <row r="49" spans="7:18" x14ac:dyDescent="0.25">
      <c r="G49" s="314">
        <f>G48/J48</f>
        <v>0.83632676709154119</v>
      </c>
      <c r="H49" s="375">
        <f>H48/J48</f>
        <v>0.16367323290845887</v>
      </c>
      <c r="I49" s="375"/>
      <c r="J49" s="314">
        <f>J48/J48</f>
        <v>1</v>
      </c>
    </row>
    <row r="50" spans="7:18" x14ac:dyDescent="0.25">
      <c r="G50" s="376" t="s">
        <v>20</v>
      </c>
      <c r="H50" s="376"/>
      <c r="I50" s="376"/>
      <c r="J50" s="376"/>
      <c r="M50" s="376" t="s">
        <v>21</v>
      </c>
      <c r="N50" s="376"/>
      <c r="O50" s="376"/>
      <c r="P50" s="376"/>
      <c r="Q50" s="376"/>
      <c r="R50" s="376"/>
    </row>
    <row r="51" spans="7:18" x14ac:dyDescent="0.25">
      <c r="G51" s="2">
        <f>COUNTA(G3:G44)</f>
        <v>3</v>
      </c>
      <c r="H51" s="2">
        <f t="shared" ref="H51:J51" si="1">COUNTA(H3:H44)</f>
        <v>2</v>
      </c>
      <c r="I51" s="2">
        <f t="shared" si="1"/>
        <v>3</v>
      </c>
      <c r="J51" s="2">
        <f t="shared" si="1"/>
        <v>3</v>
      </c>
      <c r="M51" s="9">
        <f>COUNTA(M3:M44)</f>
        <v>0</v>
      </c>
      <c r="N51" s="9">
        <f t="shared" ref="N51:R51" si="2">COUNTA(N3:N44)</f>
        <v>0</v>
      </c>
      <c r="O51" s="9">
        <f t="shared" si="2"/>
        <v>3</v>
      </c>
      <c r="P51" s="9">
        <f t="shared" si="2"/>
        <v>0</v>
      </c>
      <c r="Q51" s="9">
        <f t="shared" si="2"/>
        <v>3</v>
      </c>
      <c r="R51" s="9">
        <f t="shared" si="2"/>
        <v>0</v>
      </c>
    </row>
  </sheetData>
  <mergeCells count="40">
    <mergeCell ref="N3:N23"/>
    <mergeCell ref="N24:N36"/>
    <mergeCell ref="K24:K36"/>
    <mergeCell ref="K3:K23"/>
    <mergeCell ref="M3:M23"/>
    <mergeCell ref="L24:L36"/>
    <mergeCell ref="L3:L23"/>
    <mergeCell ref="M24:M36"/>
    <mergeCell ref="H48:I48"/>
    <mergeCell ref="H49:I49"/>
    <mergeCell ref="G50:J50"/>
    <mergeCell ref="M50:R50"/>
    <mergeCell ref="K37:K44"/>
    <mergeCell ref="L37:L44"/>
    <mergeCell ref="H47:I47"/>
    <mergeCell ref="M37:M44"/>
    <mergeCell ref="N37:N44"/>
    <mergeCell ref="O37:O44"/>
    <mergeCell ref="P37:P44"/>
    <mergeCell ref="Q37:Q44"/>
    <mergeCell ref="R37:R44"/>
    <mergeCell ref="A1:C1"/>
    <mergeCell ref="D1:F1"/>
    <mergeCell ref="G1:J1"/>
    <mergeCell ref="K1:K2"/>
    <mergeCell ref="N1:N2"/>
    <mergeCell ref="L1:L2"/>
    <mergeCell ref="M1:M2"/>
    <mergeCell ref="O24:O36"/>
    <mergeCell ref="P24:P36"/>
    <mergeCell ref="Q24:Q36"/>
    <mergeCell ref="R24:R36"/>
    <mergeCell ref="O1:O2"/>
    <mergeCell ref="P1:P2"/>
    <mergeCell ref="Q1:Q2"/>
    <mergeCell ref="R1:R2"/>
    <mergeCell ref="O3:O23"/>
    <mergeCell ref="P3:P23"/>
    <mergeCell ref="Q3:Q23"/>
    <mergeCell ref="R3:R23"/>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Z42"/>
  <sheetViews>
    <sheetView tabSelected="1" topLeftCell="E13" zoomScaleNormal="100" workbookViewId="0">
      <selection activeCell="E6" sqref="E6"/>
    </sheetView>
  </sheetViews>
  <sheetFormatPr baseColWidth="10" defaultColWidth="11.42578125" defaultRowHeight="15" x14ac:dyDescent="0.25"/>
  <cols>
    <col min="1" max="1" width="28.140625" style="53" bestFit="1" customWidth="1"/>
    <col min="2" max="2" width="11.42578125" style="53"/>
    <col min="3" max="3" width="13" style="53" bestFit="1" customWidth="1"/>
    <col min="4" max="4" width="28.140625" style="53" bestFit="1" customWidth="1"/>
    <col min="5" max="5" width="11.42578125" style="53"/>
    <col min="6" max="6" width="13" style="53" bestFit="1" customWidth="1"/>
    <col min="7" max="10" width="11.42578125" style="53"/>
    <col min="11" max="11" width="91" style="53" customWidth="1"/>
    <col min="12" max="12" width="45.5703125" style="53" bestFit="1" customWidth="1"/>
    <col min="13" max="13" width="13.7109375" style="53" bestFit="1" customWidth="1"/>
    <col min="14" max="14" width="10.28515625" style="53" bestFit="1" customWidth="1"/>
    <col min="15" max="15" width="9.7109375" style="53" bestFit="1" customWidth="1"/>
    <col min="16" max="16" width="12.28515625" style="53" bestFit="1" customWidth="1"/>
    <col min="17" max="17" width="9.28515625" style="53" bestFit="1" customWidth="1"/>
    <col min="18" max="18" width="9.5703125" style="53" bestFit="1" customWidth="1"/>
    <col min="19" max="16384" width="11.42578125" style="53"/>
  </cols>
  <sheetData>
    <row r="1" spans="1:18" x14ac:dyDescent="0.25">
      <c r="A1" s="401" t="s">
        <v>0</v>
      </c>
      <c r="B1" s="401"/>
      <c r="C1" s="401"/>
      <c r="D1" s="401" t="s">
        <v>3</v>
      </c>
      <c r="E1" s="401"/>
      <c r="F1" s="401"/>
      <c r="G1" s="401" t="s">
        <v>19</v>
      </c>
      <c r="H1" s="401"/>
      <c r="I1" s="401"/>
      <c r="J1" s="401"/>
      <c r="K1" s="401" t="s">
        <v>10</v>
      </c>
      <c r="L1" s="401" t="s">
        <v>11</v>
      </c>
      <c r="M1" s="401" t="s">
        <v>15</v>
      </c>
      <c r="N1" s="401" t="s">
        <v>16</v>
      </c>
      <c r="O1" s="401" t="s">
        <v>17</v>
      </c>
      <c r="P1" s="401" t="s">
        <v>18</v>
      </c>
      <c r="Q1" s="401" t="s">
        <v>13</v>
      </c>
      <c r="R1" s="401" t="s">
        <v>14</v>
      </c>
    </row>
    <row r="2" spans="1:18" x14ac:dyDescent="0.25">
      <c r="A2" s="54" t="s">
        <v>1</v>
      </c>
      <c r="B2" s="54" t="s">
        <v>2</v>
      </c>
      <c r="C2" s="54" t="s">
        <v>52</v>
      </c>
      <c r="D2" s="54" t="s">
        <v>1</v>
      </c>
      <c r="E2" s="54" t="s">
        <v>2</v>
      </c>
      <c r="F2" s="54" t="s">
        <v>52</v>
      </c>
      <c r="G2" s="54" t="s">
        <v>4</v>
      </c>
      <c r="H2" s="54" t="s">
        <v>5</v>
      </c>
      <c r="I2" s="54" t="s">
        <v>12</v>
      </c>
      <c r="J2" s="54" t="s">
        <v>6</v>
      </c>
      <c r="K2" s="401"/>
      <c r="L2" s="401"/>
      <c r="M2" s="401"/>
      <c r="N2" s="401"/>
      <c r="O2" s="401"/>
      <c r="P2" s="401"/>
      <c r="Q2" s="401"/>
      <c r="R2" s="401"/>
    </row>
    <row r="3" spans="1:18" x14ac:dyDescent="0.25">
      <c r="A3" s="55" t="s">
        <v>37</v>
      </c>
      <c r="B3" s="56"/>
      <c r="C3" s="81" t="s">
        <v>100</v>
      </c>
      <c r="D3" s="55" t="s">
        <v>37</v>
      </c>
      <c r="E3" s="56"/>
      <c r="F3" s="81" t="s">
        <v>100</v>
      </c>
      <c r="G3" s="86">
        <v>-1427</v>
      </c>
      <c r="H3" s="129">
        <v>-550</v>
      </c>
      <c r="I3" s="315"/>
      <c r="J3" s="86">
        <f>SUM(G3:I3)</f>
        <v>-1977</v>
      </c>
      <c r="K3" s="378" t="s">
        <v>298</v>
      </c>
      <c r="L3" s="381" t="s">
        <v>51</v>
      </c>
      <c r="M3" s="392"/>
      <c r="N3" s="392"/>
      <c r="O3" s="392" t="s">
        <v>98</v>
      </c>
      <c r="P3" s="392"/>
      <c r="Q3" s="392"/>
      <c r="R3" s="392" t="s">
        <v>98</v>
      </c>
    </row>
    <row r="4" spans="1:18" x14ac:dyDescent="0.25">
      <c r="A4" s="55" t="s">
        <v>38</v>
      </c>
      <c r="B4" s="56"/>
      <c r="C4" s="57"/>
      <c r="D4" s="69" t="s">
        <v>39</v>
      </c>
      <c r="E4" s="56"/>
      <c r="F4" s="57"/>
      <c r="G4" s="315"/>
      <c r="H4" s="315"/>
      <c r="I4" s="315"/>
      <c r="J4" s="316"/>
      <c r="K4" s="379"/>
      <c r="L4" s="382"/>
      <c r="M4" s="400"/>
      <c r="N4" s="400"/>
      <c r="O4" s="400"/>
      <c r="P4" s="400"/>
      <c r="Q4" s="400"/>
      <c r="R4" s="400"/>
    </row>
    <row r="5" spans="1:18" x14ac:dyDescent="0.25">
      <c r="A5" s="55" t="s">
        <v>40</v>
      </c>
      <c r="B5" s="56"/>
      <c r="C5" s="57"/>
      <c r="D5" s="69" t="s">
        <v>41</v>
      </c>
      <c r="E5" s="56"/>
      <c r="F5" s="57"/>
      <c r="G5" s="315"/>
      <c r="H5" s="315"/>
      <c r="I5" s="315"/>
      <c r="J5" s="316"/>
      <c r="K5" s="379"/>
      <c r="L5" s="382"/>
      <c r="M5" s="400"/>
      <c r="N5" s="400"/>
      <c r="O5" s="400"/>
      <c r="P5" s="400"/>
      <c r="Q5" s="400"/>
      <c r="R5" s="400"/>
    </row>
    <row r="6" spans="1:18" ht="69.75" customHeight="1" x14ac:dyDescent="0.25">
      <c r="A6" s="58" t="s">
        <v>42</v>
      </c>
      <c r="B6" s="84" t="s">
        <v>43</v>
      </c>
      <c r="C6" s="59"/>
      <c r="D6" s="70" t="s">
        <v>31</v>
      </c>
      <c r="E6" s="84" t="s">
        <v>44</v>
      </c>
      <c r="F6" s="59"/>
      <c r="G6" s="317"/>
      <c r="H6" s="317"/>
      <c r="I6" s="317"/>
      <c r="J6" s="318"/>
      <c r="K6" s="380"/>
      <c r="L6" s="383"/>
      <c r="M6" s="393"/>
      <c r="N6" s="393"/>
      <c r="O6" s="393"/>
      <c r="P6" s="393"/>
      <c r="Q6" s="393"/>
      <c r="R6" s="393"/>
    </row>
    <row r="7" spans="1:18" x14ac:dyDescent="0.25">
      <c r="A7" s="55" t="s">
        <v>45</v>
      </c>
      <c r="B7" s="85"/>
      <c r="C7" s="81" t="s">
        <v>100</v>
      </c>
      <c r="D7" s="94"/>
      <c r="E7" s="64"/>
      <c r="F7" s="81"/>
      <c r="G7" s="129">
        <v>-157</v>
      </c>
      <c r="H7" s="129">
        <v>-207</v>
      </c>
      <c r="I7" s="129"/>
      <c r="J7" s="319">
        <f>SUM(G7:I7)</f>
        <v>-364</v>
      </c>
      <c r="K7" s="378" t="s">
        <v>299</v>
      </c>
      <c r="L7" s="381" t="s">
        <v>51</v>
      </c>
      <c r="M7" s="392"/>
      <c r="N7" s="392" t="s">
        <v>98</v>
      </c>
      <c r="O7" s="392"/>
      <c r="P7" s="392"/>
      <c r="Q7" s="392"/>
      <c r="R7" s="392"/>
    </row>
    <row r="8" spans="1:18" x14ac:dyDescent="0.25">
      <c r="A8" s="55" t="s">
        <v>46</v>
      </c>
      <c r="B8" s="85"/>
      <c r="C8" s="57"/>
      <c r="D8" s="55"/>
      <c r="E8" s="56"/>
      <c r="F8" s="57"/>
      <c r="G8" s="315"/>
      <c r="H8" s="315"/>
      <c r="I8" s="315"/>
      <c r="J8" s="316"/>
      <c r="K8" s="379"/>
      <c r="L8" s="382"/>
      <c r="M8" s="400"/>
      <c r="N8" s="400"/>
      <c r="O8" s="400"/>
      <c r="P8" s="400"/>
      <c r="Q8" s="400"/>
      <c r="R8" s="400"/>
    </row>
    <row r="9" spans="1:18" x14ac:dyDescent="0.25">
      <c r="A9" s="55" t="s">
        <v>47</v>
      </c>
      <c r="B9" s="85"/>
      <c r="C9" s="57"/>
      <c r="D9" s="55"/>
      <c r="E9" s="56"/>
      <c r="F9" s="57"/>
      <c r="G9" s="315"/>
      <c r="H9" s="315"/>
      <c r="I9" s="315"/>
      <c r="J9" s="316"/>
      <c r="K9" s="379"/>
      <c r="L9" s="382"/>
      <c r="M9" s="400"/>
      <c r="N9" s="400"/>
      <c r="O9" s="400"/>
      <c r="P9" s="400"/>
      <c r="Q9" s="400"/>
      <c r="R9" s="400"/>
    </row>
    <row r="10" spans="1:18" ht="78.75" customHeight="1" x14ac:dyDescent="0.25">
      <c r="A10" s="58" t="s">
        <v>48</v>
      </c>
      <c r="B10" s="84" t="s">
        <v>24</v>
      </c>
      <c r="C10" s="59"/>
      <c r="D10" s="58"/>
      <c r="E10" s="95"/>
      <c r="F10" s="59"/>
      <c r="G10" s="317"/>
      <c r="H10" s="317"/>
      <c r="I10" s="317"/>
      <c r="J10" s="318"/>
      <c r="K10" s="380"/>
      <c r="L10" s="383"/>
      <c r="M10" s="393"/>
      <c r="N10" s="393"/>
      <c r="O10" s="393"/>
      <c r="P10" s="393"/>
      <c r="Q10" s="393"/>
      <c r="R10" s="393"/>
    </row>
    <row r="11" spans="1:18" ht="92.25" customHeight="1" x14ac:dyDescent="0.25">
      <c r="A11" s="55" t="s">
        <v>49</v>
      </c>
      <c r="B11" s="85"/>
      <c r="C11" s="81" t="s">
        <v>100</v>
      </c>
      <c r="D11" s="55"/>
      <c r="E11" s="56"/>
      <c r="F11" s="81"/>
      <c r="G11" s="83">
        <v>-19</v>
      </c>
      <c r="H11" s="83">
        <v>-60</v>
      </c>
      <c r="I11" s="83"/>
      <c r="J11" s="129">
        <f>SUM(G11:I11)</f>
        <v>-79</v>
      </c>
      <c r="K11" s="378" t="s">
        <v>300</v>
      </c>
      <c r="L11" s="381" t="s">
        <v>51</v>
      </c>
      <c r="M11" s="392"/>
      <c r="N11" s="392" t="s">
        <v>98</v>
      </c>
      <c r="O11" s="392"/>
      <c r="P11" s="392"/>
      <c r="Q11" s="392"/>
      <c r="R11" s="392"/>
    </row>
    <row r="12" spans="1:18" x14ac:dyDescent="0.25">
      <c r="A12" s="71" t="s">
        <v>53</v>
      </c>
      <c r="B12" s="85"/>
      <c r="C12" s="60"/>
      <c r="D12" s="55"/>
      <c r="E12" s="56"/>
      <c r="F12" s="60"/>
      <c r="G12" s="315"/>
      <c r="H12" s="320"/>
      <c r="I12" s="315"/>
      <c r="J12" s="321"/>
      <c r="K12" s="379"/>
      <c r="L12" s="382"/>
      <c r="M12" s="400"/>
      <c r="N12" s="400"/>
      <c r="O12" s="400"/>
      <c r="P12" s="400"/>
      <c r="Q12" s="400"/>
      <c r="R12" s="400"/>
    </row>
    <row r="13" spans="1:18" x14ac:dyDescent="0.25">
      <c r="A13" s="61" t="s">
        <v>50</v>
      </c>
      <c r="B13" s="26"/>
      <c r="C13" s="61"/>
      <c r="D13" s="50"/>
      <c r="E13" s="62"/>
      <c r="F13" s="61"/>
      <c r="G13" s="83"/>
      <c r="H13" s="130"/>
      <c r="I13" s="83"/>
      <c r="J13" s="129"/>
      <c r="K13" s="379"/>
      <c r="L13" s="382"/>
      <c r="M13" s="400"/>
      <c r="N13" s="400"/>
      <c r="O13" s="400"/>
      <c r="P13" s="400"/>
      <c r="Q13" s="400"/>
      <c r="R13" s="400"/>
    </row>
    <row r="14" spans="1:18" ht="48" customHeight="1" x14ac:dyDescent="0.25">
      <c r="A14" s="61" t="s">
        <v>48</v>
      </c>
      <c r="B14" s="26" t="s">
        <v>24</v>
      </c>
      <c r="C14" s="63"/>
      <c r="D14" s="50"/>
      <c r="E14" s="62"/>
      <c r="F14" s="61"/>
      <c r="G14" s="83"/>
      <c r="H14" s="83"/>
      <c r="I14" s="83"/>
      <c r="J14" s="129"/>
      <c r="K14" s="380"/>
      <c r="L14" s="383"/>
      <c r="M14" s="393"/>
      <c r="N14" s="393"/>
      <c r="O14" s="393"/>
      <c r="P14" s="393"/>
      <c r="Q14" s="393"/>
      <c r="R14" s="393"/>
    </row>
    <row r="15" spans="1:18" ht="15" customHeight="1" x14ac:dyDescent="0.25">
      <c r="A15" s="99" t="s">
        <v>99</v>
      </c>
      <c r="B15" s="29"/>
      <c r="C15" s="81" t="s">
        <v>100</v>
      </c>
      <c r="D15" s="99" t="s">
        <v>99</v>
      </c>
      <c r="E15" s="29"/>
      <c r="F15" s="81" t="s">
        <v>100</v>
      </c>
      <c r="G15" s="35">
        <v>446</v>
      </c>
      <c r="H15" s="35"/>
      <c r="I15" s="35">
        <v>90</v>
      </c>
      <c r="J15" s="35">
        <f>SUM(G15:I15)</f>
        <v>536</v>
      </c>
      <c r="K15" s="378" t="s">
        <v>301</v>
      </c>
      <c r="L15" s="405" t="s">
        <v>110</v>
      </c>
      <c r="M15" s="392"/>
      <c r="N15" s="392"/>
      <c r="O15" s="392" t="s">
        <v>98</v>
      </c>
      <c r="P15" s="392"/>
      <c r="Q15" s="392" t="s">
        <v>98</v>
      </c>
      <c r="R15" s="392"/>
    </row>
    <row r="16" spans="1:18" x14ac:dyDescent="0.25">
      <c r="A16" s="102" t="s">
        <v>101</v>
      </c>
      <c r="B16" s="26"/>
      <c r="C16" s="82"/>
      <c r="D16" s="102" t="s">
        <v>101</v>
      </c>
      <c r="E16" s="26"/>
      <c r="F16" s="82"/>
      <c r="G16" s="83"/>
      <c r="H16" s="83"/>
      <c r="I16" s="83"/>
      <c r="J16" s="83"/>
      <c r="K16" s="379"/>
      <c r="L16" s="406"/>
      <c r="M16" s="400"/>
      <c r="N16" s="400"/>
      <c r="O16" s="400"/>
      <c r="P16" s="400"/>
      <c r="Q16" s="400"/>
      <c r="R16" s="400"/>
    </row>
    <row r="17" spans="1:78" x14ac:dyDescent="0.25">
      <c r="A17" s="102" t="s">
        <v>102</v>
      </c>
      <c r="B17" s="26"/>
      <c r="C17" s="82"/>
      <c r="D17" s="102" t="s">
        <v>102</v>
      </c>
      <c r="E17" s="26"/>
      <c r="F17" s="82"/>
      <c r="G17" s="83"/>
      <c r="H17" s="83"/>
      <c r="I17" s="83"/>
      <c r="J17" s="83"/>
      <c r="K17" s="379"/>
      <c r="L17" s="406"/>
      <c r="M17" s="400"/>
      <c r="N17" s="400"/>
      <c r="O17" s="400"/>
      <c r="P17" s="400"/>
      <c r="Q17" s="400"/>
      <c r="R17" s="400"/>
    </row>
    <row r="18" spans="1:78" ht="48" customHeight="1" x14ac:dyDescent="0.25">
      <c r="A18" s="102" t="s">
        <v>103</v>
      </c>
      <c r="B18" s="26" t="s">
        <v>44</v>
      </c>
      <c r="C18" s="82"/>
      <c r="D18" s="103" t="s">
        <v>103</v>
      </c>
      <c r="E18" s="101" t="s">
        <v>32</v>
      </c>
      <c r="F18" s="96"/>
      <c r="G18" s="97"/>
      <c r="H18" s="97"/>
      <c r="I18" s="97"/>
      <c r="J18" s="97"/>
      <c r="K18" s="380"/>
      <c r="L18" s="407"/>
      <c r="M18" s="393"/>
      <c r="N18" s="393"/>
      <c r="O18" s="393"/>
      <c r="P18" s="393"/>
      <c r="Q18" s="393"/>
      <c r="R18" s="393"/>
    </row>
    <row r="19" spans="1:78" ht="15" customHeight="1" x14ac:dyDescent="0.2">
      <c r="A19" s="107" t="s">
        <v>111</v>
      </c>
      <c r="B19" s="32"/>
      <c r="C19" s="29" t="s">
        <v>100</v>
      </c>
      <c r="D19" s="99" t="s">
        <v>111</v>
      </c>
      <c r="E19" s="32"/>
      <c r="F19" s="81" t="s">
        <v>100</v>
      </c>
      <c r="G19" s="35">
        <v>1346</v>
      </c>
      <c r="H19" s="35"/>
      <c r="I19" s="35">
        <v>234</v>
      </c>
      <c r="J19" s="35">
        <f>SUM(G19:I19)</f>
        <v>1580</v>
      </c>
      <c r="K19" s="405" t="s">
        <v>302</v>
      </c>
      <c r="L19" s="378" t="s">
        <v>110</v>
      </c>
      <c r="M19" s="392"/>
      <c r="N19" s="392"/>
      <c r="O19" s="392" t="s">
        <v>98</v>
      </c>
      <c r="P19" s="392"/>
      <c r="Q19" s="392" t="s">
        <v>98</v>
      </c>
      <c r="R19" s="392"/>
    </row>
    <row r="20" spans="1:78" x14ac:dyDescent="0.2">
      <c r="A20" s="102" t="s">
        <v>112</v>
      </c>
      <c r="B20" s="25"/>
      <c r="C20" s="26"/>
      <c r="D20" s="102" t="s">
        <v>112</v>
      </c>
      <c r="E20" s="25"/>
      <c r="F20" s="82"/>
      <c r="G20" s="83"/>
      <c r="H20" s="83"/>
      <c r="I20" s="83"/>
      <c r="J20" s="83"/>
      <c r="K20" s="406"/>
      <c r="L20" s="379"/>
      <c r="M20" s="400"/>
      <c r="N20" s="400"/>
      <c r="O20" s="400"/>
      <c r="P20" s="400"/>
      <c r="Q20" s="400"/>
      <c r="R20" s="400"/>
    </row>
    <row r="21" spans="1:78" x14ac:dyDescent="0.2">
      <c r="A21" s="102" t="s">
        <v>113</v>
      </c>
      <c r="B21" s="25"/>
      <c r="C21" s="26"/>
      <c r="D21" s="102" t="s">
        <v>113</v>
      </c>
      <c r="E21" s="25"/>
      <c r="F21" s="82"/>
      <c r="G21" s="83"/>
      <c r="H21" s="83"/>
      <c r="I21" s="83"/>
      <c r="J21" s="83"/>
      <c r="K21" s="406"/>
      <c r="L21" s="379"/>
      <c r="M21" s="400"/>
      <c r="N21" s="400"/>
      <c r="O21" s="400"/>
      <c r="P21" s="400"/>
      <c r="Q21" s="400"/>
      <c r="R21" s="400"/>
    </row>
    <row r="22" spans="1:78" x14ac:dyDescent="0.2">
      <c r="A22" s="102" t="s">
        <v>103</v>
      </c>
      <c r="B22" s="25" t="s">
        <v>44</v>
      </c>
      <c r="C22" s="26"/>
      <c r="D22" s="102" t="s">
        <v>103</v>
      </c>
      <c r="E22" s="25" t="s">
        <v>32</v>
      </c>
      <c r="F22" s="82"/>
      <c r="G22" s="83"/>
      <c r="H22" s="83"/>
      <c r="I22" s="83"/>
      <c r="J22" s="83"/>
      <c r="K22" s="406"/>
      <c r="L22" s="379"/>
      <c r="M22" s="400"/>
      <c r="N22" s="400"/>
      <c r="O22" s="400"/>
      <c r="P22" s="400"/>
      <c r="Q22" s="400"/>
      <c r="R22" s="400"/>
    </row>
    <row r="23" spans="1:78" x14ac:dyDescent="0.25">
      <c r="A23" s="102" t="s">
        <v>114</v>
      </c>
      <c r="B23" s="26"/>
      <c r="C23" s="26"/>
      <c r="D23" s="102" t="s">
        <v>114</v>
      </c>
      <c r="E23" s="26"/>
      <c r="F23" s="82"/>
      <c r="G23" s="83"/>
      <c r="H23" s="83"/>
      <c r="I23" s="83"/>
      <c r="J23" s="83"/>
      <c r="K23" s="406"/>
      <c r="L23" s="379"/>
      <c r="M23" s="400"/>
      <c r="N23" s="400"/>
      <c r="O23" s="400"/>
      <c r="P23" s="400"/>
      <c r="Q23" s="400"/>
      <c r="R23" s="400"/>
    </row>
    <row r="24" spans="1:78" x14ac:dyDescent="0.2">
      <c r="A24" s="102" t="s">
        <v>115</v>
      </c>
      <c r="B24" s="25"/>
      <c r="C24" s="25"/>
      <c r="D24" s="102" t="s">
        <v>115</v>
      </c>
      <c r="E24" s="25"/>
      <c r="F24" s="104"/>
      <c r="G24" s="105"/>
      <c r="H24" s="105"/>
      <c r="I24" s="105"/>
      <c r="J24" s="105"/>
      <c r="K24" s="406"/>
      <c r="L24" s="379"/>
      <c r="M24" s="400"/>
      <c r="N24" s="400"/>
      <c r="O24" s="400"/>
      <c r="P24" s="400"/>
      <c r="Q24" s="400"/>
      <c r="R24" s="400"/>
    </row>
    <row r="25" spans="1:78" x14ac:dyDescent="0.2">
      <c r="A25" s="102" t="s">
        <v>103</v>
      </c>
      <c r="B25" s="25" t="s">
        <v>116</v>
      </c>
      <c r="C25" s="25"/>
      <c r="D25" s="102" t="s">
        <v>103</v>
      </c>
      <c r="E25" s="25" t="s">
        <v>116</v>
      </c>
      <c r="F25" s="104"/>
      <c r="G25" s="105"/>
      <c r="H25" s="105"/>
      <c r="I25" s="105"/>
      <c r="J25" s="105"/>
      <c r="K25" s="406"/>
      <c r="L25" s="379"/>
      <c r="M25" s="400"/>
      <c r="N25" s="400"/>
      <c r="O25" s="400"/>
      <c r="P25" s="400"/>
      <c r="Q25" s="400"/>
      <c r="R25" s="400"/>
    </row>
    <row r="26" spans="1:78" x14ac:dyDescent="0.2">
      <c r="A26" s="102" t="s">
        <v>117</v>
      </c>
      <c r="B26" s="25"/>
      <c r="C26" s="26"/>
      <c r="D26" s="102" t="s">
        <v>117</v>
      </c>
      <c r="E26" s="25"/>
      <c r="F26" s="82"/>
      <c r="G26" s="83"/>
      <c r="H26" s="83"/>
      <c r="I26" s="83"/>
      <c r="J26" s="83"/>
      <c r="K26" s="406"/>
      <c r="L26" s="379"/>
      <c r="M26" s="400"/>
      <c r="N26" s="400"/>
      <c r="O26" s="400"/>
      <c r="P26" s="400"/>
      <c r="Q26" s="400"/>
      <c r="R26" s="400"/>
    </row>
    <row r="27" spans="1:78" x14ac:dyDescent="0.2">
      <c r="A27" s="102" t="s">
        <v>118</v>
      </c>
      <c r="B27" s="25"/>
      <c r="C27" s="26"/>
      <c r="D27" s="102" t="s">
        <v>118</v>
      </c>
      <c r="E27" s="25"/>
      <c r="F27" s="82"/>
      <c r="G27" s="83"/>
      <c r="H27" s="83"/>
      <c r="I27" s="83"/>
      <c r="J27" s="83"/>
      <c r="K27" s="406"/>
      <c r="L27" s="379"/>
      <c r="M27" s="400"/>
      <c r="N27" s="400"/>
      <c r="O27" s="400"/>
      <c r="P27" s="400"/>
      <c r="Q27" s="400"/>
      <c r="R27" s="400"/>
    </row>
    <row r="28" spans="1:78" x14ac:dyDescent="0.25">
      <c r="A28" s="102" t="s">
        <v>103</v>
      </c>
      <c r="B28" s="26" t="s">
        <v>44</v>
      </c>
      <c r="C28" s="26"/>
      <c r="D28" s="102" t="s">
        <v>103</v>
      </c>
      <c r="E28" s="26" t="s">
        <v>44</v>
      </c>
      <c r="F28" s="82"/>
      <c r="G28" s="83"/>
      <c r="H28" s="83"/>
      <c r="I28" s="83"/>
      <c r="J28" s="83"/>
      <c r="K28" s="406"/>
      <c r="L28" s="379"/>
      <c r="M28" s="400"/>
      <c r="N28" s="400"/>
      <c r="O28" s="400"/>
      <c r="P28" s="400"/>
      <c r="Q28" s="400"/>
      <c r="R28" s="400"/>
      <c r="T28" s="354"/>
      <c r="U28" s="354"/>
      <c r="V28" s="354"/>
      <c r="W28" s="354"/>
      <c r="X28" s="354"/>
      <c r="Y28" s="354"/>
      <c r="Z28" s="354"/>
      <c r="AA28" s="354"/>
      <c r="AB28" s="354"/>
      <c r="AC28" s="354"/>
      <c r="AD28" s="354"/>
      <c r="AE28" s="354"/>
      <c r="AF28" s="354"/>
      <c r="AG28" s="354"/>
      <c r="AH28" s="354"/>
      <c r="AI28" s="354"/>
      <c r="AJ28" s="354"/>
      <c r="AK28" s="354"/>
      <c r="AL28" s="354"/>
      <c r="AM28" s="354"/>
      <c r="AN28" s="354"/>
      <c r="AO28" s="354"/>
      <c r="AP28" s="354"/>
      <c r="AQ28" s="354"/>
      <c r="AR28" s="354"/>
      <c r="AS28" s="354"/>
      <c r="AT28" s="354"/>
      <c r="AU28" s="354"/>
      <c r="AV28" s="354"/>
      <c r="AW28" s="354"/>
      <c r="AX28" s="354"/>
      <c r="AY28" s="354"/>
      <c r="AZ28" s="354"/>
      <c r="BA28" s="354"/>
      <c r="BB28" s="354"/>
      <c r="BC28" s="354"/>
      <c r="BD28" s="354"/>
      <c r="BE28" s="354"/>
      <c r="BF28" s="354"/>
      <c r="BG28" s="354"/>
      <c r="BH28" s="354"/>
      <c r="BI28" s="354"/>
      <c r="BJ28" s="354"/>
      <c r="BK28" s="354"/>
      <c r="BL28" s="354"/>
      <c r="BM28" s="354"/>
      <c r="BN28" s="354"/>
      <c r="BO28" s="354"/>
      <c r="BP28" s="354"/>
      <c r="BQ28" s="354"/>
      <c r="BR28" s="354"/>
      <c r="BS28" s="354"/>
      <c r="BT28" s="354"/>
      <c r="BU28" s="354"/>
      <c r="BV28" s="354"/>
      <c r="BW28" s="354"/>
      <c r="BX28" s="354"/>
      <c r="BY28" s="354"/>
      <c r="BZ28" s="354"/>
    </row>
    <row r="29" spans="1:78" s="353" customFormat="1" x14ac:dyDescent="0.2">
      <c r="A29" s="102" t="s">
        <v>119</v>
      </c>
      <c r="B29" s="25" t="s">
        <v>22</v>
      </c>
      <c r="C29" s="26"/>
      <c r="D29" s="102" t="s">
        <v>119</v>
      </c>
      <c r="E29" s="25" t="s">
        <v>22</v>
      </c>
      <c r="F29" s="82"/>
      <c r="G29" s="97"/>
      <c r="H29" s="97"/>
      <c r="I29" s="97"/>
      <c r="J29" s="97"/>
      <c r="K29" s="407"/>
      <c r="L29" s="380"/>
      <c r="M29" s="393"/>
      <c r="N29" s="393"/>
      <c r="O29" s="393"/>
      <c r="P29" s="393"/>
      <c r="Q29" s="393"/>
      <c r="R29" s="393"/>
      <c r="T29" s="354"/>
      <c r="U29" s="354"/>
      <c r="V29" s="354"/>
      <c r="W29" s="354"/>
      <c r="X29" s="354"/>
      <c r="Y29" s="354"/>
      <c r="Z29" s="354"/>
      <c r="AA29" s="354"/>
      <c r="AB29" s="354"/>
      <c r="AC29" s="354"/>
      <c r="AD29" s="354"/>
      <c r="AE29" s="354"/>
      <c r="AF29" s="354"/>
      <c r="AG29" s="354"/>
      <c r="AH29" s="354"/>
      <c r="AI29" s="354"/>
      <c r="AJ29" s="354"/>
      <c r="AK29" s="354"/>
      <c r="AL29" s="354"/>
      <c r="AM29" s="354"/>
      <c r="AN29" s="354"/>
      <c r="AO29" s="354"/>
      <c r="AP29" s="354"/>
      <c r="AQ29" s="354"/>
      <c r="AR29" s="354"/>
      <c r="AS29" s="354"/>
      <c r="AT29" s="354"/>
      <c r="AU29" s="354"/>
      <c r="AV29" s="354"/>
      <c r="AW29" s="354"/>
      <c r="AX29" s="354"/>
      <c r="AY29" s="354"/>
      <c r="AZ29" s="354"/>
      <c r="BA29" s="354"/>
      <c r="BB29" s="354"/>
      <c r="BC29" s="354"/>
      <c r="BD29" s="354"/>
      <c r="BE29" s="354"/>
      <c r="BF29" s="354"/>
      <c r="BG29" s="354"/>
      <c r="BH29" s="354"/>
      <c r="BI29" s="354"/>
      <c r="BJ29" s="354"/>
      <c r="BK29" s="354"/>
      <c r="BL29" s="354"/>
      <c r="BM29" s="354"/>
      <c r="BN29" s="354"/>
      <c r="BO29" s="354"/>
      <c r="BP29" s="354"/>
      <c r="BQ29" s="354"/>
      <c r="BR29" s="354"/>
      <c r="BS29" s="354"/>
      <c r="BT29" s="354"/>
      <c r="BU29" s="354"/>
      <c r="BV29" s="354"/>
      <c r="BW29" s="354"/>
      <c r="BX29" s="354"/>
      <c r="BY29" s="354"/>
      <c r="BZ29" s="354"/>
    </row>
    <row r="30" spans="1:78" s="354" customFormat="1" ht="180" customHeight="1" x14ac:dyDescent="0.25">
      <c r="A30" s="107" t="s">
        <v>282</v>
      </c>
      <c r="B30" s="29" t="s">
        <v>283</v>
      </c>
      <c r="C30" s="29" t="s">
        <v>284</v>
      </c>
      <c r="D30" s="107" t="s">
        <v>282</v>
      </c>
      <c r="E30" s="29" t="s">
        <v>32</v>
      </c>
      <c r="F30" s="81" t="s">
        <v>284</v>
      </c>
      <c r="G30" s="396">
        <v>-367</v>
      </c>
      <c r="H30" s="396">
        <v>-38</v>
      </c>
      <c r="I30" s="396"/>
      <c r="J30" s="396">
        <v>-405</v>
      </c>
      <c r="K30" s="398" t="s">
        <v>322</v>
      </c>
      <c r="L30" s="394" t="s">
        <v>285</v>
      </c>
      <c r="M30" s="392"/>
      <c r="N30" s="390"/>
      <c r="O30" s="392" t="s">
        <v>98</v>
      </c>
      <c r="P30" s="392"/>
      <c r="Q30" s="390"/>
      <c r="R30" s="392" t="s">
        <v>98</v>
      </c>
    </row>
    <row r="31" spans="1:78" s="354" customFormat="1" x14ac:dyDescent="0.25">
      <c r="A31" s="304"/>
      <c r="B31" s="101"/>
      <c r="C31" s="101"/>
      <c r="D31" s="304"/>
      <c r="E31" s="101"/>
      <c r="F31" s="96"/>
      <c r="G31" s="397"/>
      <c r="H31" s="397"/>
      <c r="I31" s="397"/>
      <c r="J31" s="397"/>
      <c r="K31" s="399"/>
      <c r="L31" s="395"/>
      <c r="M31" s="393"/>
      <c r="N31" s="391"/>
      <c r="O31" s="393"/>
      <c r="P31" s="393"/>
      <c r="Q31" s="391"/>
      <c r="R31" s="393"/>
    </row>
    <row r="32" spans="1:78" s="64" customFormat="1" x14ac:dyDescent="0.25">
      <c r="A32" s="354"/>
      <c r="B32" s="354"/>
      <c r="C32" s="354"/>
      <c r="D32" s="354"/>
      <c r="E32" s="354"/>
      <c r="F32" s="354"/>
      <c r="G32" s="93">
        <f>SUM(G3:G30)</f>
        <v>-178</v>
      </c>
      <c r="H32" s="355">
        <f t="shared" ref="H32:J32" si="0">SUM(H3:H30)</f>
        <v>-855</v>
      </c>
      <c r="I32" s="355">
        <f t="shared" si="0"/>
        <v>324</v>
      </c>
      <c r="J32" s="355">
        <f t="shared" si="0"/>
        <v>-709</v>
      </c>
      <c r="T32" s="354"/>
      <c r="U32" s="354"/>
      <c r="V32" s="354"/>
      <c r="W32" s="354"/>
      <c r="X32" s="354"/>
      <c r="Y32" s="354"/>
      <c r="Z32" s="354"/>
      <c r="AA32" s="354"/>
      <c r="AB32" s="354"/>
      <c r="AC32" s="354"/>
      <c r="AD32" s="354"/>
      <c r="AE32" s="354"/>
      <c r="AF32" s="354"/>
      <c r="AG32" s="354"/>
      <c r="AH32" s="354"/>
      <c r="AI32" s="354"/>
      <c r="AJ32" s="354"/>
      <c r="AK32" s="354"/>
      <c r="AL32" s="354"/>
      <c r="AM32" s="354"/>
      <c r="AN32" s="354"/>
      <c r="AO32" s="354"/>
      <c r="AP32" s="354"/>
      <c r="AQ32" s="354"/>
      <c r="AR32" s="354"/>
      <c r="AS32" s="354"/>
      <c r="AT32" s="354"/>
      <c r="AU32" s="354"/>
      <c r="AV32" s="354"/>
      <c r="AW32" s="354"/>
      <c r="AX32" s="354"/>
      <c r="AY32" s="354"/>
      <c r="AZ32" s="354"/>
      <c r="BA32" s="354"/>
      <c r="BB32" s="354"/>
      <c r="BC32" s="354"/>
      <c r="BD32" s="354"/>
      <c r="BE32" s="354"/>
      <c r="BF32" s="354"/>
      <c r="BG32" s="354"/>
      <c r="BH32" s="354"/>
      <c r="BI32" s="354"/>
      <c r="BJ32" s="354"/>
      <c r="BK32" s="354"/>
      <c r="BL32" s="354"/>
      <c r="BM32" s="354"/>
      <c r="BN32" s="354"/>
      <c r="BO32" s="354"/>
      <c r="BP32" s="354"/>
      <c r="BQ32" s="354"/>
      <c r="BR32" s="354"/>
      <c r="BS32" s="354"/>
      <c r="BT32" s="354"/>
      <c r="BU32" s="354"/>
      <c r="BV32" s="354"/>
      <c r="BW32" s="354"/>
      <c r="BX32" s="354"/>
      <c r="BY32" s="354"/>
      <c r="BZ32" s="354"/>
    </row>
    <row r="33" spans="7:78" x14ac:dyDescent="0.25">
      <c r="T33" s="354"/>
      <c r="U33" s="354"/>
      <c r="V33" s="354"/>
      <c r="W33" s="354"/>
      <c r="X33" s="354"/>
      <c r="Y33" s="354"/>
      <c r="Z33" s="354"/>
      <c r="AA33" s="354"/>
      <c r="AB33" s="354"/>
      <c r="AC33" s="354"/>
      <c r="AD33" s="354"/>
      <c r="AE33" s="354"/>
      <c r="AF33" s="354"/>
      <c r="AG33" s="354"/>
      <c r="AH33" s="354"/>
      <c r="AI33" s="354"/>
      <c r="AJ33" s="354"/>
      <c r="AK33" s="354"/>
      <c r="AL33" s="354"/>
      <c r="AM33" s="354"/>
      <c r="AN33" s="354"/>
      <c r="AO33" s="354"/>
      <c r="AP33" s="354"/>
      <c r="AQ33" s="354"/>
      <c r="AR33" s="354"/>
      <c r="AS33" s="354"/>
      <c r="AT33" s="354"/>
      <c r="AU33" s="354"/>
      <c r="AV33" s="354"/>
      <c r="AW33" s="354"/>
      <c r="AX33" s="354"/>
      <c r="AY33" s="354"/>
      <c r="AZ33" s="354"/>
      <c r="BA33" s="354"/>
      <c r="BB33" s="354"/>
      <c r="BC33" s="354"/>
      <c r="BD33" s="354"/>
      <c r="BE33" s="354"/>
      <c r="BF33" s="354"/>
      <c r="BG33" s="354"/>
      <c r="BH33" s="354"/>
      <c r="BI33" s="354"/>
      <c r="BJ33" s="354"/>
      <c r="BK33" s="354"/>
      <c r="BL33" s="354"/>
      <c r="BM33" s="354"/>
      <c r="BN33" s="354"/>
      <c r="BO33" s="354"/>
      <c r="BP33" s="354"/>
      <c r="BQ33" s="354"/>
      <c r="BR33" s="354"/>
      <c r="BS33" s="354"/>
      <c r="BT33" s="354"/>
      <c r="BU33" s="354"/>
      <c r="BV33" s="354"/>
      <c r="BW33" s="354"/>
      <c r="BX33" s="354"/>
      <c r="BY33" s="354"/>
      <c r="BZ33" s="354"/>
    </row>
    <row r="34" spans="7:78" x14ac:dyDescent="0.25">
      <c r="G34" s="54" t="s">
        <v>7</v>
      </c>
      <c r="H34" s="54" t="s">
        <v>8</v>
      </c>
      <c r="I34" s="54"/>
      <c r="J34" s="54" t="s">
        <v>9</v>
      </c>
    </row>
    <row r="35" spans="7:78" x14ac:dyDescent="0.25">
      <c r="G35" s="65">
        <f>G32</f>
        <v>-178</v>
      </c>
      <c r="H35" s="402">
        <f>H32+I32</f>
        <v>-531</v>
      </c>
      <c r="I35" s="403"/>
      <c r="J35" s="65">
        <f>J32</f>
        <v>-709</v>
      </c>
    </row>
    <row r="36" spans="7:78" x14ac:dyDescent="0.25">
      <c r="G36" s="66">
        <f>G35/J35</f>
        <v>0.25105782792665726</v>
      </c>
      <c r="H36" s="404">
        <f>H35/J35</f>
        <v>0.74894217207334268</v>
      </c>
      <c r="I36" s="404"/>
      <c r="J36" s="66">
        <f>J35/J35</f>
        <v>1</v>
      </c>
    </row>
    <row r="37" spans="7:78" x14ac:dyDescent="0.25">
      <c r="G37" s="401" t="s">
        <v>20</v>
      </c>
      <c r="H37" s="401"/>
      <c r="I37" s="401"/>
      <c r="J37" s="401"/>
      <c r="M37" s="401" t="s">
        <v>21</v>
      </c>
      <c r="N37" s="401"/>
      <c r="O37" s="401"/>
      <c r="P37" s="401"/>
      <c r="Q37" s="401"/>
      <c r="R37" s="401"/>
    </row>
    <row r="38" spans="7:78" x14ac:dyDescent="0.25">
      <c r="G38" s="65">
        <f>COUNTA(G3:G29)</f>
        <v>5</v>
      </c>
      <c r="H38" s="65">
        <f>COUNTA(H3:H29)</f>
        <v>3</v>
      </c>
      <c r="I38" s="65">
        <f>COUNTA(I3:I29)</f>
        <v>2</v>
      </c>
      <c r="J38" s="65">
        <f>COUNTA(J3:J29)</f>
        <v>5</v>
      </c>
      <c r="M38" s="67">
        <f t="shared" ref="M38:R38" si="1">COUNTA(M3:M30)</f>
        <v>0</v>
      </c>
      <c r="N38" s="67">
        <f t="shared" si="1"/>
        <v>2</v>
      </c>
      <c r="O38" s="67">
        <f t="shared" si="1"/>
        <v>4</v>
      </c>
      <c r="P38" s="67">
        <f t="shared" si="1"/>
        <v>0</v>
      </c>
      <c r="Q38" s="67">
        <f t="shared" si="1"/>
        <v>2</v>
      </c>
      <c r="R38" s="67">
        <f t="shared" si="1"/>
        <v>2</v>
      </c>
    </row>
    <row r="42" spans="7:78" x14ac:dyDescent="0.25">
      <c r="K42" s="356"/>
    </row>
  </sheetData>
  <mergeCells count="67">
    <mergeCell ref="K15:K18"/>
    <mergeCell ref="L15:L18"/>
    <mergeCell ref="K19:K29"/>
    <mergeCell ref="N7:N10"/>
    <mergeCell ref="O7:O10"/>
    <mergeCell ref="K3:K6"/>
    <mergeCell ref="L3:L6"/>
    <mergeCell ref="K7:K10"/>
    <mergeCell ref="L7:L10"/>
    <mergeCell ref="K11:K14"/>
    <mergeCell ref="L11:L14"/>
    <mergeCell ref="H35:I35"/>
    <mergeCell ref="H36:I36"/>
    <mergeCell ref="G37:J37"/>
    <mergeCell ref="M37:R37"/>
    <mergeCell ref="O1:O2"/>
    <mergeCell ref="P1:P2"/>
    <mergeCell ref="Q1:Q2"/>
    <mergeCell ref="R1:R2"/>
    <mergeCell ref="L19:L29"/>
    <mergeCell ref="M3:M6"/>
    <mergeCell ref="N3:N6"/>
    <mergeCell ref="O3:O6"/>
    <mergeCell ref="P3:P6"/>
    <mergeCell ref="Q3:Q6"/>
    <mergeCell ref="R3:R6"/>
    <mergeCell ref="M7:M10"/>
    <mergeCell ref="A1:C1"/>
    <mergeCell ref="D1:F1"/>
    <mergeCell ref="G1:J1"/>
    <mergeCell ref="K1:K2"/>
    <mergeCell ref="N1:N2"/>
    <mergeCell ref="L1:L2"/>
    <mergeCell ref="M1:M2"/>
    <mergeCell ref="Q7:Q10"/>
    <mergeCell ref="R7:R10"/>
    <mergeCell ref="M11:M14"/>
    <mergeCell ref="N11:N14"/>
    <mergeCell ref="O11:O14"/>
    <mergeCell ref="P11:P14"/>
    <mergeCell ref="Q11:Q14"/>
    <mergeCell ref="R11:R14"/>
    <mergeCell ref="P7:P10"/>
    <mergeCell ref="R19:R29"/>
    <mergeCell ref="R15:R18"/>
    <mergeCell ref="M15:M18"/>
    <mergeCell ref="N15:N18"/>
    <mergeCell ref="O15:O18"/>
    <mergeCell ref="P15:P18"/>
    <mergeCell ref="Q15:Q18"/>
    <mergeCell ref="M19:M29"/>
    <mergeCell ref="N19:N29"/>
    <mergeCell ref="O19:O29"/>
    <mergeCell ref="P19:P29"/>
    <mergeCell ref="Q19:Q29"/>
    <mergeCell ref="G30:G31"/>
    <mergeCell ref="H30:H31"/>
    <mergeCell ref="I30:I31"/>
    <mergeCell ref="J30:J31"/>
    <mergeCell ref="K30:K31"/>
    <mergeCell ref="Q30:Q31"/>
    <mergeCell ref="R30:R31"/>
    <mergeCell ref="L30:L31"/>
    <mergeCell ref="M30:M31"/>
    <mergeCell ref="N30:N31"/>
    <mergeCell ref="O30:O31"/>
    <mergeCell ref="P30:P31"/>
  </mergeCells>
  <pageMargins left="0.7" right="0.7" top="0.78740157499999996" bottom="0.78740157499999996"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8"/>
  <sheetViews>
    <sheetView zoomScale="80" zoomScaleNormal="80" workbookViewId="0">
      <selection activeCell="L40" sqref="L40"/>
    </sheetView>
  </sheetViews>
  <sheetFormatPr baseColWidth="10" defaultColWidth="10.7109375" defaultRowHeight="15" x14ac:dyDescent="0.25"/>
  <cols>
    <col min="1" max="1" width="28.140625" bestFit="1" customWidth="1"/>
    <col min="4" max="4" width="28.140625" bestFit="1" customWidth="1"/>
    <col min="11" max="11" width="72" customWidth="1"/>
    <col min="12" max="12" width="45.5703125" bestFit="1" customWidth="1"/>
    <col min="13" max="13" width="13.7109375" bestFit="1" customWidth="1"/>
    <col min="14" max="14" width="10.28515625" bestFit="1" customWidth="1"/>
    <col min="15" max="15" width="9.7109375" bestFit="1" customWidth="1"/>
    <col min="16" max="16" width="12.28515625" bestFit="1" customWidth="1"/>
    <col min="17" max="17" width="9.28515625" bestFit="1" customWidth="1"/>
    <col min="18" max="18" width="9.5703125" bestFit="1" customWidth="1"/>
  </cols>
  <sheetData>
    <row r="1" spans="1:18" x14ac:dyDescent="0.25">
      <c r="A1" s="377" t="s">
        <v>0</v>
      </c>
      <c r="B1" s="377"/>
      <c r="C1" s="377"/>
      <c r="D1" s="377" t="s">
        <v>3</v>
      </c>
      <c r="E1" s="377"/>
      <c r="F1" s="377"/>
      <c r="G1" s="377" t="s">
        <v>19</v>
      </c>
      <c r="H1" s="377"/>
      <c r="I1" s="377"/>
      <c r="J1" s="377"/>
      <c r="K1" s="377" t="s">
        <v>10</v>
      </c>
      <c r="L1" s="377" t="s">
        <v>11</v>
      </c>
      <c r="M1" s="377" t="s">
        <v>15</v>
      </c>
      <c r="N1" s="377" t="s">
        <v>16</v>
      </c>
      <c r="O1" s="377" t="s">
        <v>17</v>
      </c>
      <c r="P1" s="377" t="s">
        <v>18</v>
      </c>
      <c r="Q1" s="377" t="s">
        <v>13</v>
      </c>
      <c r="R1" s="377" t="s">
        <v>14</v>
      </c>
    </row>
    <row r="2" spans="1:18" x14ac:dyDescent="0.25">
      <c r="A2" s="6" t="s">
        <v>1</v>
      </c>
      <c r="B2" s="6" t="s">
        <v>2</v>
      </c>
      <c r="C2" s="54" t="s">
        <v>52</v>
      </c>
      <c r="D2" s="7" t="s">
        <v>1</v>
      </c>
      <c r="E2" s="7" t="s">
        <v>2</v>
      </c>
      <c r="F2" s="54" t="s">
        <v>52</v>
      </c>
      <c r="G2" s="7" t="s">
        <v>4</v>
      </c>
      <c r="H2" s="7" t="s">
        <v>5</v>
      </c>
      <c r="I2" s="7" t="s">
        <v>12</v>
      </c>
      <c r="J2" s="7" t="s">
        <v>6</v>
      </c>
      <c r="K2" s="377"/>
      <c r="L2" s="377"/>
      <c r="M2" s="377"/>
      <c r="N2" s="377"/>
      <c r="O2" s="377"/>
      <c r="P2" s="377"/>
      <c r="Q2" s="377"/>
      <c r="R2" s="377"/>
    </row>
    <row r="3" spans="1:18" x14ac:dyDescent="0.25">
      <c r="A3" s="12"/>
      <c r="B3" s="13"/>
      <c r="C3" s="14"/>
      <c r="D3" s="18"/>
      <c r="E3" s="19"/>
      <c r="F3" s="20"/>
      <c r="G3" s="18"/>
      <c r="H3" s="18"/>
      <c r="I3" s="18"/>
      <c r="J3" s="18"/>
      <c r="K3" s="18"/>
      <c r="L3" s="18"/>
      <c r="M3" s="18"/>
      <c r="N3" s="18"/>
      <c r="O3" s="18"/>
      <c r="P3" s="18"/>
      <c r="Q3" s="18"/>
      <c r="R3" s="21"/>
    </row>
    <row r="4" spans="1:18" x14ac:dyDescent="0.25">
      <c r="A4" s="23"/>
      <c r="B4" s="15"/>
      <c r="C4" s="24"/>
      <c r="D4" s="16"/>
      <c r="E4" s="1"/>
      <c r="F4" s="17"/>
      <c r="G4" s="16"/>
      <c r="H4" s="16"/>
      <c r="I4" s="16"/>
      <c r="J4" s="16"/>
      <c r="K4" s="16"/>
      <c r="L4" s="16"/>
      <c r="M4" s="16"/>
      <c r="N4" s="16"/>
      <c r="O4" s="16"/>
      <c r="P4" s="16"/>
      <c r="Q4" s="16"/>
      <c r="R4" s="22"/>
    </row>
    <row r="5" spans="1:18" x14ac:dyDescent="0.25">
      <c r="A5" s="16"/>
      <c r="B5" s="1"/>
      <c r="C5" s="17"/>
      <c r="D5" s="3"/>
      <c r="E5" s="4"/>
      <c r="F5" s="5"/>
      <c r="G5" s="3"/>
      <c r="H5" s="3"/>
      <c r="I5" s="3"/>
      <c r="J5" s="3"/>
      <c r="K5" s="3"/>
      <c r="L5" s="3"/>
      <c r="M5" s="3"/>
      <c r="N5" s="3"/>
      <c r="O5" s="3"/>
      <c r="P5" s="3"/>
      <c r="Q5" s="3"/>
      <c r="R5" s="10"/>
    </row>
    <row r="6" spans="1:18" x14ac:dyDescent="0.25">
      <c r="A6" s="18"/>
      <c r="B6" s="19"/>
      <c r="C6" s="20"/>
      <c r="D6" s="16"/>
      <c r="E6" s="1"/>
      <c r="F6" s="17"/>
      <c r="G6" s="16"/>
      <c r="H6" s="16"/>
      <c r="I6" s="16"/>
      <c r="J6" s="16"/>
      <c r="K6" s="16"/>
      <c r="L6" s="16"/>
      <c r="M6" s="16"/>
      <c r="N6" s="16"/>
      <c r="O6" s="16"/>
      <c r="P6" s="16"/>
      <c r="Q6" s="16"/>
      <c r="R6" s="22"/>
    </row>
    <row r="7" spans="1:18" x14ac:dyDescent="0.25">
      <c r="A7" s="16"/>
      <c r="B7" s="1"/>
      <c r="C7" s="17"/>
      <c r="D7" s="16"/>
      <c r="E7" s="1"/>
      <c r="F7" s="17"/>
      <c r="G7" s="16"/>
      <c r="H7" s="16"/>
      <c r="I7" s="16"/>
      <c r="J7" s="16"/>
      <c r="K7" s="16"/>
      <c r="L7" s="16"/>
      <c r="M7" s="16"/>
      <c r="N7" s="16"/>
      <c r="O7" s="16"/>
      <c r="P7" s="16"/>
      <c r="Q7" s="16"/>
      <c r="R7" s="22"/>
    </row>
    <row r="8" spans="1:18" x14ac:dyDescent="0.25">
      <c r="A8" s="3"/>
      <c r="B8" s="4"/>
      <c r="C8" s="5"/>
      <c r="D8" s="16"/>
      <c r="E8" s="1"/>
      <c r="F8" s="17"/>
      <c r="G8" s="16"/>
      <c r="H8" s="16"/>
      <c r="I8" s="16"/>
      <c r="J8" s="16"/>
      <c r="K8" s="16"/>
      <c r="L8" s="16"/>
      <c r="M8" s="16"/>
      <c r="N8" s="16"/>
      <c r="O8" s="16"/>
      <c r="P8" s="16"/>
      <c r="Q8" s="16"/>
      <c r="R8" s="22"/>
    </row>
    <row r="9" spans="1:18" x14ac:dyDescent="0.25">
      <c r="A9" s="18"/>
      <c r="B9" s="19"/>
      <c r="C9" s="20"/>
      <c r="D9" s="18"/>
      <c r="E9" s="19"/>
      <c r="F9" s="20"/>
      <c r="G9" s="18"/>
      <c r="H9" s="18"/>
      <c r="I9" s="18"/>
      <c r="J9" s="18"/>
      <c r="K9" s="18"/>
      <c r="L9" s="18"/>
      <c r="M9" s="18"/>
      <c r="N9" s="18"/>
      <c r="O9" s="18"/>
      <c r="P9" s="18"/>
      <c r="Q9" s="18"/>
      <c r="R9" s="21"/>
    </row>
    <row r="10" spans="1:18" x14ac:dyDescent="0.25">
      <c r="A10" s="16"/>
      <c r="B10" s="1"/>
      <c r="C10" s="17"/>
      <c r="D10" s="16"/>
      <c r="E10" s="1"/>
      <c r="F10" s="17"/>
      <c r="G10" s="16"/>
      <c r="H10" s="16"/>
      <c r="I10" s="16"/>
      <c r="J10" s="16"/>
      <c r="K10" s="16"/>
      <c r="L10" s="16"/>
      <c r="M10" s="16"/>
      <c r="N10" s="16"/>
      <c r="O10" s="16"/>
      <c r="P10" s="16"/>
      <c r="Q10" s="16"/>
      <c r="R10" s="22"/>
    </row>
    <row r="11" spans="1:18" x14ac:dyDescent="0.25">
      <c r="A11" s="3"/>
      <c r="B11" s="4"/>
      <c r="C11" s="5"/>
      <c r="D11" s="3"/>
      <c r="E11" s="4"/>
      <c r="F11" s="5"/>
      <c r="G11" s="3"/>
      <c r="H11" s="3"/>
      <c r="I11" s="3"/>
      <c r="J11" s="3"/>
      <c r="K11" s="3"/>
      <c r="L11" s="3"/>
      <c r="M11" s="3"/>
      <c r="N11" s="3"/>
      <c r="O11" s="3"/>
      <c r="P11" s="3"/>
      <c r="Q11" s="3"/>
      <c r="R11" s="10"/>
    </row>
    <row r="12" spans="1:18" x14ac:dyDescent="0.25">
      <c r="G12" s="2">
        <f>SUM(G5:G11)</f>
        <v>0</v>
      </c>
      <c r="H12" s="2">
        <f t="shared" ref="H12:J12" si="0">SUM(H5:H11)</f>
        <v>0</v>
      </c>
      <c r="I12" s="2">
        <f t="shared" si="0"/>
        <v>0</v>
      </c>
      <c r="J12" s="2">
        <f t="shared" si="0"/>
        <v>0</v>
      </c>
      <c r="K12" s="1"/>
      <c r="L12" s="1"/>
      <c r="M12" s="1"/>
      <c r="N12" s="1"/>
      <c r="O12" s="1"/>
      <c r="P12" s="1"/>
      <c r="Q12" s="1"/>
      <c r="R12" s="1"/>
    </row>
    <row r="14" spans="1:18" x14ac:dyDescent="0.25">
      <c r="G14" s="8" t="s">
        <v>7</v>
      </c>
      <c r="H14" s="8" t="s">
        <v>8</v>
      </c>
      <c r="I14" s="8"/>
      <c r="J14" s="8" t="s">
        <v>9</v>
      </c>
    </row>
    <row r="15" spans="1:18" x14ac:dyDescent="0.25">
      <c r="G15" s="2">
        <f>G12</f>
        <v>0</v>
      </c>
      <c r="H15" s="384">
        <f>H12</f>
        <v>0</v>
      </c>
      <c r="I15" s="384"/>
      <c r="J15" s="2">
        <f>J12</f>
        <v>0</v>
      </c>
    </row>
    <row r="16" spans="1:18" x14ac:dyDescent="0.25">
      <c r="G16" s="2" t="e">
        <f>G15/J15</f>
        <v>#DIV/0!</v>
      </c>
      <c r="H16" s="384" t="e">
        <f>H15/J15</f>
        <v>#DIV/0!</v>
      </c>
      <c r="I16" s="384"/>
      <c r="J16" s="2" t="e">
        <f>J15/J15</f>
        <v>#DIV/0!</v>
      </c>
    </row>
    <row r="17" spans="7:18" x14ac:dyDescent="0.25">
      <c r="G17" s="376" t="s">
        <v>20</v>
      </c>
      <c r="H17" s="376"/>
      <c r="I17" s="376"/>
      <c r="J17" s="376"/>
      <c r="M17" s="376" t="s">
        <v>21</v>
      </c>
      <c r="N17" s="376"/>
      <c r="O17" s="376"/>
      <c r="P17" s="376"/>
      <c r="Q17" s="376"/>
      <c r="R17" s="376"/>
    </row>
    <row r="18" spans="7:18" x14ac:dyDescent="0.25">
      <c r="G18" s="2">
        <f>COUNTA(G5:G11)</f>
        <v>0</v>
      </c>
      <c r="H18" s="2">
        <f t="shared" ref="H18:J18" si="1">COUNTA(H5:H11)</f>
        <v>0</v>
      </c>
      <c r="I18" s="2">
        <f t="shared" si="1"/>
        <v>0</v>
      </c>
      <c r="J18" s="2">
        <f t="shared" si="1"/>
        <v>0</v>
      </c>
      <c r="M18" s="9">
        <f>COUNTA(M5:M11)</f>
        <v>0</v>
      </c>
      <c r="N18" s="10">
        <f t="shared" ref="N18:R18" si="2">COUNTA(N5:N11)</f>
        <v>0</v>
      </c>
      <c r="O18" s="11">
        <f t="shared" si="2"/>
        <v>0</v>
      </c>
      <c r="P18" s="9">
        <f t="shared" si="2"/>
        <v>0</v>
      </c>
      <c r="Q18" s="10">
        <f t="shared" si="2"/>
        <v>0</v>
      </c>
      <c r="R18" s="11">
        <f t="shared" si="2"/>
        <v>0</v>
      </c>
    </row>
  </sheetData>
  <mergeCells count="15">
    <mergeCell ref="H16:I16"/>
    <mergeCell ref="G17:J17"/>
    <mergeCell ref="M17:R17"/>
    <mergeCell ref="H15:I15"/>
    <mergeCell ref="A1:C1"/>
    <mergeCell ref="D1:F1"/>
    <mergeCell ref="G1:J1"/>
    <mergeCell ref="K1:K2"/>
    <mergeCell ref="N1:N2"/>
    <mergeCell ref="L1:L2"/>
    <mergeCell ref="M1:M2"/>
    <mergeCell ref="O1:O2"/>
    <mergeCell ref="P1:P2"/>
    <mergeCell ref="Q1:Q2"/>
    <mergeCell ref="R1:R2"/>
  </mergeCells>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6"/>
  <sheetViews>
    <sheetView topLeftCell="A37" zoomScaleNormal="100" workbookViewId="0">
      <selection activeCell="L42" sqref="L42:L50"/>
    </sheetView>
  </sheetViews>
  <sheetFormatPr baseColWidth="10" defaultColWidth="10.7109375" defaultRowHeight="15" x14ac:dyDescent="0.25"/>
  <cols>
    <col min="1" max="1" width="33.28515625" bestFit="1" customWidth="1"/>
    <col min="4" max="4" width="29.7109375" bestFit="1" customWidth="1"/>
    <col min="11" max="11" width="65.42578125" customWidth="1"/>
    <col min="12" max="12" width="45.5703125" bestFit="1" customWidth="1"/>
    <col min="13" max="13" width="13.7109375" bestFit="1" customWidth="1"/>
    <col min="14" max="14" width="10.28515625" bestFit="1" customWidth="1"/>
    <col min="15" max="15" width="9.7109375" bestFit="1" customWidth="1"/>
    <col min="16" max="16" width="12.28515625" bestFit="1" customWidth="1"/>
    <col min="17" max="17" width="9.28515625" bestFit="1" customWidth="1"/>
    <col min="18" max="18" width="9.5703125" bestFit="1" customWidth="1"/>
  </cols>
  <sheetData>
    <row r="1" spans="1:18" x14ac:dyDescent="0.25">
      <c r="A1" s="377" t="s">
        <v>0</v>
      </c>
      <c r="B1" s="377"/>
      <c r="C1" s="377"/>
      <c r="D1" s="377" t="s">
        <v>3</v>
      </c>
      <c r="E1" s="377"/>
      <c r="F1" s="377"/>
      <c r="G1" s="377" t="s">
        <v>19</v>
      </c>
      <c r="H1" s="377"/>
      <c r="I1" s="377"/>
      <c r="J1" s="377"/>
      <c r="K1" s="377" t="s">
        <v>10</v>
      </c>
      <c r="L1" s="377" t="s">
        <v>11</v>
      </c>
      <c r="M1" s="377" t="s">
        <v>15</v>
      </c>
      <c r="N1" s="377" t="s">
        <v>16</v>
      </c>
      <c r="O1" s="377" t="s">
        <v>17</v>
      </c>
      <c r="P1" s="377" t="s">
        <v>18</v>
      </c>
      <c r="Q1" s="377" t="s">
        <v>13</v>
      </c>
      <c r="R1" s="377" t="s">
        <v>14</v>
      </c>
    </row>
    <row r="2" spans="1:18" x14ac:dyDescent="0.25">
      <c r="A2" s="6" t="s">
        <v>1</v>
      </c>
      <c r="B2" s="6" t="s">
        <v>2</v>
      </c>
      <c r="C2" s="54" t="s">
        <v>52</v>
      </c>
      <c r="D2" s="7" t="s">
        <v>1</v>
      </c>
      <c r="E2" s="7" t="s">
        <v>2</v>
      </c>
      <c r="F2" s="54" t="s">
        <v>52</v>
      </c>
      <c r="G2" s="7" t="s">
        <v>4</v>
      </c>
      <c r="H2" s="7" t="s">
        <v>5</v>
      </c>
      <c r="I2" s="7" t="s">
        <v>12</v>
      </c>
      <c r="J2" s="7" t="s">
        <v>6</v>
      </c>
      <c r="K2" s="377"/>
      <c r="L2" s="377"/>
      <c r="M2" s="377"/>
      <c r="N2" s="377"/>
      <c r="O2" s="377"/>
      <c r="P2" s="377"/>
      <c r="Q2" s="377"/>
      <c r="R2" s="377"/>
    </row>
    <row r="3" spans="1:18" x14ac:dyDescent="0.25">
      <c r="A3" s="41" t="s">
        <v>120</v>
      </c>
      <c r="B3" s="34"/>
      <c r="C3" s="108" t="s">
        <v>121</v>
      </c>
      <c r="D3" s="109" t="s">
        <v>120</v>
      </c>
      <c r="E3" s="34"/>
      <c r="F3" s="108" t="s">
        <v>121</v>
      </c>
      <c r="G3" s="110">
        <v>353</v>
      </c>
      <c r="H3" s="111"/>
      <c r="I3" s="111">
        <v>71</v>
      </c>
      <c r="J3" s="110">
        <f>SUM(G3:I3)</f>
        <v>424</v>
      </c>
      <c r="K3" s="378" t="s">
        <v>303</v>
      </c>
      <c r="L3" s="378" t="s">
        <v>281</v>
      </c>
      <c r="M3" s="408"/>
      <c r="N3" s="408"/>
      <c r="O3" s="408" t="s">
        <v>98</v>
      </c>
      <c r="P3" s="408"/>
      <c r="Q3" s="408" t="s">
        <v>98</v>
      </c>
      <c r="R3" s="408"/>
    </row>
    <row r="4" spans="1:18" x14ac:dyDescent="0.25">
      <c r="A4" s="68" t="s">
        <v>122</v>
      </c>
      <c r="B4" s="36"/>
      <c r="C4" s="112"/>
      <c r="D4" s="152" t="s">
        <v>122</v>
      </c>
      <c r="E4" s="36"/>
      <c r="F4" s="112"/>
      <c r="G4" s="113"/>
      <c r="H4" s="83"/>
      <c r="I4" s="83"/>
      <c r="J4" s="83"/>
      <c r="K4" s="379"/>
      <c r="L4" s="379"/>
      <c r="M4" s="409"/>
      <c r="N4" s="409"/>
      <c r="O4" s="409"/>
      <c r="P4" s="409"/>
      <c r="Q4" s="409"/>
      <c r="R4" s="409"/>
    </row>
    <row r="5" spans="1:18" ht="140.25" customHeight="1" x14ac:dyDescent="0.25">
      <c r="A5" s="68" t="s">
        <v>123</v>
      </c>
      <c r="B5" s="114" t="s">
        <v>61</v>
      </c>
      <c r="C5" s="112"/>
      <c r="D5" s="152" t="s">
        <v>123</v>
      </c>
      <c r="E5" s="114" t="s">
        <v>43</v>
      </c>
      <c r="F5" s="112"/>
      <c r="G5" s="113"/>
      <c r="H5" s="83"/>
      <c r="I5" s="83"/>
      <c r="J5" s="83"/>
      <c r="K5" s="380"/>
      <c r="L5" s="380"/>
      <c r="M5" s="410"/>
      <c r="N5" s="410"/>
      <c r="O5" s="410"/>
      <c r="P5" s="410"/>
      <c r="Q5" s="410"/>
      <c r="R5" s="410"/>
    </row>
    <row r="6" spans="1:18" ht="15" customHeight="1" x14ac:dyDescent="0.25">
      <c r="A6" s="28" t="s">
        <v>124</v>
      </c>
      <c r="B6" s="115"/>
      <c r="C6" s="116" t="s">
        <v>121</v>
      </c>
      <c r="D6" s="28" t="s">
        <v>124</v>
      </c>
      <c r="E6" s="115"/>
      <c r="F6" s="116" t="s">
        <v>121</v>
      </c>
      <c r="G6" s="35"/>
      <c r="H6" s="35"/>
      <c r="I6" s="35"/>
      <c r="J6" s="35"/>
      <c r="K6" s="378" t="s">
        <v>304</v>
      </c>
      <c r="L6" s="378" t="s">
        <v>281</v>
      </c>
      <c r="M6" s="408"/>
      <c r="N6" s="408"/>
      <c r="O6" s="330" t="s">
        <v>98</v>
      </c>
      <c r="P6" s="408" t="s">
        <v>98</v>
      </c>
      <c r="Q6" s="408" t="s">
        <v>98</v>
      </c>
      <c r="R6" s="408"/>
    </row>
    <row r="7" spans="1:18" x14ac:dyDescent="0.25">
      <c r="A7" s="69" t="s">
        <v>125</v>
      </c>
      <c r="B7" s="36"/>
      <c r="C7" s="120"/>
      <c r="D7" s="68" t="s">
        <v>126</v>
      </c>
      <c r="E7" s="36"/>
      <c r="F7" s="120"/>
      <c r="G7" s="83"/>
      <c r="H7" s="83"/>
      <c r="I7" s="83"/>
      <c r="J7" s="83"/>
      <c r="K7" s="379"/>
      <c r="L7" s="379"/>
      <c r="M7" s="409"/>
      <c r="N7" s="409"/>
      <c r="O7" s="331"/>
      <c r="P7" s="409"/>
      <c r="Q7" s="409"/>
      <c r="R7" s="409"/>
    </row>
    <row r="8" spans="1:18" x14ac:dyDescent="0.25">
      <c r="A8" s="69" t="s">
        <v>127</v>
      </c>
      <c r="B8" s="114"/>
      <c r="C8" s="120"/>
      <c r="D8" s="68" t="s">
        <v>128</v>
      </c>
      <c r="E8" s="114" t="s">
        <v>32</v>
      </c>
      <c r="F8" s="120"/>
      <c r="G8" s="83"/>
      <c r="H8" s="83"/>
      <c r="I8" s="83"/>
      <c r="J8" s="83"/>
      <c r="K8" s="379"/>
      <c r="L8" s="379"/>
      <c r="M8" s="409"/>
      <c r="N8" s="409"/>
      <c r="O8" s="331"/>
      <c r="P8" s="409"/>
      <c r="Q8" s="409"/>
      <c r="R8" s="409"/>
    </row>
    <row r="9" spans="1:18" x14ac:dyDescent="0.25">
      <c r="A9" s="69" t="s">
        <v>129</v>
      </c>
      <c r="B9" s="114" t="s">
        <v>24</v>
      </c>
      <c r="C9" s="120"/>
      <c r="D9" s="68" t="s">
        <v>130</v>
      </c>
      <c r="E9" s="114"/>
      <c r="F9" s="120"/>
      <c r="G9" s="83">
        <v>358</v>
      </c>
      <c r="H9" s="83">
        <v>401</v>
      </c>
      <c r="I9" s="83">
        <v>172</v>
      </c>
      <c r="J9" s="83">
        <f>SUM(G9:I9)</f>
        <v>931</v>
      </c>
      <c r="K9" s="379"/>
      <c r="L9" s="379"/>
      <c r="M9" s="409"/>
      <c r="N9" s="409"/>
      <c r="O9" s="331" t="s">
        <v>98</v>
      </c>
      <c r="P9" s="409"/>
      <c r="Q9" s="409"/>
      <c r="R9" s="409"/>
    </row>
    <row r="10" spans="1:18" x14ac:dyDescent="0.25">
      <c r="A10" s="69" t="s">
        <v>126</v>
      </c>
      <c r="B10" s="36"/>
      <c r="C10" s="120"/>
      <c r="D10" s="68" t="s">
        <v>131</v>
      </c>
      <c r="E10" s="114"/>
      <c r="F10" s="120"/>
      <c r="G10" s="83"/>
      <c r="H10" s="83"/>
      <c r="I10" s="83"/>
      <c r="J10" s="83"/>
      <c r="K10" s="379"/>
      <c r="L10" s="379"/>
      <c r="M10" s="409"/>
      <c r="N10" s="409"/>
      <c r="O10" s="331"/>
      <c r="P10" s="409"/>
      <c r="Q10" s="409"/>
      <c r="R10" s="409"/>
    </row>
    <row r="11" spans="1:18" x14ac:dyDescent="0.25">
      <c r="A11" s="69" t="s">
        <v>128</v>
      </c>
      <c r="B11" s="114" t="s">
        <v>32</v>
      </c>
      <c r="C11" s="120"/>
      <c r="D11" s="68" t="s">
        <v>132</v>
      </c>
      <c r="E11" s="114"/>
      <c r="F11" s="120"/>
      <c r="G11" s="83"/>
      <c r="H11" s="83"/>
      <c r="I11" s="83"/>
      <c r="J11" s="83"/>
      <c r="K11" s="379"/>
      <c r="L11" s="379"/>
      <c r="M11" s="409"/>
      <c r="N11" s="409"/>
      <c r="O11" s="331"/>
      <c r="P11" s="409"/>
      <c r="Q11" s="409"/>
      <c r="R11" s="409"/>
    </row>
    <row r="12" spans="1:18" x14ac:dyDescent="0.25">
      <c r="A12" s="69" t="s">
        <v>125</v>
      </c>
      <c r="B12" s="114"/>
      <c r="C12" s="120"/>
      <c r="D12" s="68" t="s">
        <v>133</v>
      </c>
      <c r="E12" s="114" t="s">
        <v>61</v>
      </c>
      <c r="F12" s="120"/>
      <c r="G12" s="122"/>
      <c r="H12" s="122"/>
      <c r="I12" s="122"/>
      <c r="J12" s="122"/>
      <c r="K12" s="379"/>
      <c r="L12" s="379"/>
      <c r="M12" s="409"/>
      <c r="N12" s="409"/>
      <c r="O12" s="331"/>
      <c r="P12" s="409"/>
      <c r="Q12" s="409"/>
      <c r="R12" s="409"/>
    </row>
    <row r="13" spans="1:18" x14ac:dyDescent="0.25">
      <c r="A13" s="69" t="s">
        <v>134</v>
      </c>
      <c r="B13" s="36"/>
      <c r="C13" s="120"/>
      <c r="D13" s="68" t="s">
        <v>135</v>
      </c>
      <c r="E13" s="114"/>
      <c r="F13" s="120"/>
      <c r="G13" s="122"/>
      <c r="H13" s="122"/>
      <c r="I13" s="122"/>
      <c r="J13" s="122"/>
      <c r="K13" s="379"/>
      <c r="L13" s="379"/>
      <c r="M13" s="409"/>
      <c r="N13" s="409"/>
      <c r="O13" s="331"/>
      <c r="P13" s="409"/>
      <c r="Q13" s="409"/>
      <c r="R13" s="409"/>
    </row>
    <row r="14" spans="1:18" x14ac:dyDescent="0.25">
      <c r="A14" s="69" t="s">
        <v>136</v>
      </c>
      <c r="B14" s="114" t="s">
        <v>24</v>
      </c>
      <c r="C14" s="120"/>
      <c r="D14" s="68" t="s">
        <v>137</v>
      </c>
      <c r="E14" s="114" t="s">
        <v>61</v>
      </c>
      <c r="F14" s="120"/>
      <c r="G14" s="122"/>
      <c r="H14" s="122"/>
      <c r="I14" s="122"/>
      <c r="J14" s="122"/>
      <c r="K14" s="379"/>
      <c r="L14" s="379"/>
      <c r="M14" s="409"/>
      <c r="N14" s="409"/>
      <c r="O14" s="331"/>
      <c r="P14" s="409"/>
      <c r="Q14" s="409"/>
      <c r="R14" s="409"/>
    </row>
    <row r="15" spans="1:18" x14ac:dyDescent="0.25">
      <c r="A15" s="69" t="s">
        <v>138</v>
      </c>
      <c r="B15" s="114"/>
      <c r="C15" s="118"/>
      <c r="D15" s="153" t="s">
        <v>139</v>
      </c>
      <c r="E15" s="124" t="s">
        <v>24</v>
      </c>
      <c r="F15" s="141"/>
      <c r="G15" s="133"/>
      <c r="H15" s="134"/>
      <c r="I15" s="122"/>
      <c r="J15" s="122"/>
      <c r="K15" s="379"/>
      <c r="L15" s="379"/>
      <c r="M15" s="409"/>
      <c r="N15" s="409"/>
      <c r="O15" s="331"/>
      <c r="P15" s="409"/>
      <c r="Q15" s="409"/>
      <c r="R15" s="409"/>
    </row>
    <row r="16" spans="1:18" x14ac:dyDescent="0.25">
      <c r="A16" s="69" t="s">
        <v>140</v>
      </c>
      <c r="B16" s="114"/>
      <c r="C16" s="118"/>
      <c r="D16" s="153" t="s">
        <v>141</v>
      </c>
      <c r="E16" s="140"/>
      <c r="F16" s="141"/>
      <c r="G16" s="133"/>
      <c r="H16" s="122"/>
      <c r="I16" s="122"/>
      <c r="J16" s="127"/>
      <c r="K16" s="379"/>
      <c r="L16" s="379"/>
      <c r="M16" s="409"/>
      <c r="N16" s="409"/>
      <c r="O16" s="331"/>
      <c r="P16" s="409"/>
      <c r="Q16" s="409"/>
      <c r="R16" s="409"/>
    </row>
    <row r="17" spans="1:18" x14ac:dyDescent="0.25">
      <c r="A17" s="69" t="s">
        <v>142</v>
      </c>
      <c r="B17" s="114" t="s">
        <v>24</v>
      </c>
      <c r="C17" s="118"/>
      <c r="D17" s="119"/>
      <c r="E17" s="114"/>
      <c r="F17" s="142"/>
      <c r="G17" s="133"/>
      <c r="H17" s="122"/>
      <c r="I17" s="122"/>
      <c r="J17" s="127"/>
      <c r="K17" s="379"/>
      <c r="L17" s="379"/>
      <c r="M17" s="409"/>
      <c r="N17" s="409"/>
      <c r="O17" s="331"/>
      <c r="P17" s="409"/>
      <c r="Q17" s="409"/>
      <c r="R17" s="409"/>
    </row>
    <row r="18" spans="1:18" x14ac:dyDescent="0.25">
      <c r="A18" s="69" t="s">
        <v>143</v>
      </c>
      <c r="B18" s="114"/>
      <c r="C18" s="120"/>
      <c r="D18" s="119"/>
      <c r="E18" s="114"/>
      <c r="F18" s="120"/>
      <c r="G18" s="83"/>
      <c r="H18" s="83"/>
      <c r="I18" s="83"/>
      <c r="J18" s="129"/>
      <c r="K18" s="379"/>
      <c r="L18" s="379"/>
      <c r="M18" s="409"/>
      <c r="N18" s="409"/>
      <c r="O18" s="331"/>
      <c r="P18" s="409"/>
      <c r="Q18" s="409"/>
      <c r="R18" s="409"/>
    </row>
    <row r="19" spans="1:18" x14ac:dyDescent="0.25">
      <c r="A19" s="69" t="s">
        <v>144</v>
      </c>
      <c r="B19" s="114" t="s">
        <v>24</v>
      </c>
      <c r="C19" s="120"/>
      <c r="D19" s="119"/>
      <c r="E19" s="114"/>
      <c r="F19" s="120"/>
      <c r="G19" s="83"/>
      <c r="H19" s="83"/>
      <c r="I19" s="83"/>
      <c r="J19" s="129"/>
      <c r="K19" s="379"/>
      <c r="L19" s="379"/>
      <c r="M19" s="409"/>
      <c r="N19" s="409"/>
      <c r="O19" s="331"/>
      <c r="P19" s="409"/>
      <c r="Q19" s="409"/>
      <c r="R19" s="409"/>
    </row>
    <row r="20" spans="1:18" x14ac:dyDescent="0.25">
      <c r="A20" s="69" t="s">
        <v>145</v>
      </c>
      <c r="B20" s="114"/>
      <c r="C20" s="120"/>
      <c r="D20" s="119"/>
      <c r="E20" s="114"/>
      <c r="F20" s="120"/>
      <c r="G20" s="83"/>
      <c r="H20" s="83"/>
      <c r="I20" s="83"/>
      <c r="J20" s="129"/>
      <c r="K20" s="379"/>
      <c r="L20" s="379"/>
      <c r="M20" s="409"/>
      <c r="N20" s="409"/>
      <c r="O20" s="331"/>
      <c r="P20" s="409"/>
      <c r="Q20" s="409"/>
      <c r="R20" s="409"/>
    </row>
    <row r="21" spans="1:18" x14ac:dyDescent="0.25">
      <c r="A21" s="69" t="s">
        <v>146</v>
      </c>
      <c r="B21" s="114"/>
      <c r="C21" s="120"/>
      <c r="D21" s="119"/>
      <c r="E21" s="114"/>
      <c r="F21" s="120"/>
      <c r="G21" s="83"/>
      <c r="H21" s="154"/>
      <c r="I21" s="83"/>
      <c r="J21" s="129"/>
      <c r="K21" s="379" t="s">
        <v>272</v>
      </c>
      <c r="L21" s="379"/>
      <c r="M21" s="409"/>
      <c r="N21" s="409"/>
      <c r="O21" s="331"/>
      <c r="P21" s="409"/>
      <c r="Q21" s="409"/>
      <c r="R21" s="409"/>
    </row>
    <row r="22" spans="1:18" x14ac:dyDescent="0.25">
      <c r="A22" s="69" t="s">
        <v>147</v>
      </c>
      <c r="B22" s="114"/>
      <c r="C22" s="120"/>
      <c r="D22" s="119"/>
      <c r="E22" s="114"/>
      <c r="F22" s="120"/>
      <c r="G22" s="83"/>
      <c r="H22" s="83"/>
      <c r="I22" s="83"/>
      <c r="J22" s="127"/>
      <c r="K22" s="379"/>
      <c r="L22" s="379"/>
      <c r="M22" s="409"/>
      <c r="N22" s="409"/>
      <c r="O22" s="331"/>
      <c r="P22" s="409"/>
      <c r="Q22" s="409"/>
      <c r="R22" s="409"/>
    </row>
    <row r="23" spans="1:18" x14ac:dyDescent="0.25">
      <c r="A23" s="69" t="s">
        <v>148</v>
      </c>
      <c r="B23" s="114" t="s">
        <v>32</v>
      </c>
      <c r="C23" s="120"/>
      <c r="D23" s="119"/>
      <c r="E23" s="114"/>
      <c r="F23" s="120"/>
      <c r="G23" s="122"/>
      <c r="H23" s="122"/>
      <c r="I23" s="122"/>
      <c r="J23" s="127"/>
      <c r="K23" s="379"/>
      <c r="L23" s="379"/>
      <c r="M23" s="409"/>
      <c r="N23" s="409"/>
      <c r="O23" s="331"/>
      <c r="P23" s="409"/>
      <c r="Q23" s="409"/>
      <c r="R23" s="409"/>
    </row>
    <row r="24" spans="1:18" x14ac:dyDescent="0.25">
      <c r="A24" s="69" t="s">
        <v>149</v>
      </c>
      <c r="B24" s="114"/>
      <c r="C24" s="120"/>
      <c r="D24" s="131"/>
      <c r="E24" s="1"/>
      <c r="F24" s="132"/>
      <c r="G24" s="133"/>
      <c r="H24" s="122"/>
      <c r="I24" s="133"/>
      <c r="J24" s="127"/>
      <c r="K24" s="379"/>
      <c r="L24" s="379"/>
      <c r="M24" s="409"/>
      <c r="N24" s="409"/>
      <c r="O24" s="331"/>
      <c r="P24" s="409"/>
      <c r="Q24" s="409"/>
      <c r="R24" s="409"/>
    </row>
    <row r="25" spans="1:18" x14ac:dyDescent="0.25">
      <c r="A25" s="69" t="s">
        <v>150</v>
      </c>
      <c r="B25" s="114"/>
      <c r="C25" s="120"/>
      <c r="D25" s="131"/>
      <c r="E25" s="1"/>
      <c r="F25" s="132"/>
      <c r="G25" s="133"/>
      <c r="H25" s="122"/>
      <c r="I25" s="133"/>
      <c r="J25" s="127"/>
      <c r="K25" s="379"/>
      <c r="L25" s="379"/>
      <c r="M25" s="409"/>
      <c r="N25" s="409"/>
      <c r="O25" s="331"/>
      <c r="P25" s="409"/>
      <c r="Q25" s="409"/>
      <c r="R25" s="409"/>
    </row>
    <row r="26" spans="1:18" x14ac:dyDescent="0.25">
      <c r="A26" s="69" t="s">
        <v>151</v>
      </c>
      <c r="B26" s="114" t="s">
        <v>32</v>
      </c>
      <c r="C26" s="120"/>
      <c r="D26" s="131"/>
      <c r="E26" s="1"/>
      <c r="F26" s="132"/>
      <c r="G26" s="133"/>
      <c r="H26" s="122"/>
      <c r="I26" s="133"/>
      <c r="J26" s="127"/>
      <c r="K26" s="379"/>
      <c r="L26" s="379"/>
      <c r="M26" s="409"/>
      <c r="N26" s="409"/>
      <c r="O26" s="331"/>
      <c r="P26" s="409"/>
      <c r="Q26" s="409"/>
      <c r="R26" s="409"/>
    </row>
    <row r="27" spans="1:18" x14ac:dyDescent="0.25">
      <c r="A27" s="69" t="s">
        <v>130</v>
      </c>
      <c r="B27" s="114"/>
      <c r="C27" s="120"/>
      <c r="D27" s="131"/>
      <c r="E27" s="1"/>
      <c r="F27" s="132"/>
      <c r="G27" s="133"/>
      <c r="H27" s="122"/>
      <c r="I27" s="122"/>
      <c r="J27" s="127"/>
      <c r="K27" s="379"/>
      <c r="L27" s="379"/>
      <c r="M27" s="409"/>
      <c r="N27" s="409"/>
      <c r="O27" s="331"/>
      <c r="P27" s="409"/>
      <c r="Q27" s="409"/>
      <c r="R27" s="409"/>
    </row>
    <row r="28" spans="1:18" x14ac:dyDescent="0.25">
      <c r="A28" s="69" t="s">
        <v>152</v>
      </c>
      <c r="B28" s="114"/>
      <c r="C28" s="120"/>
      <c r="D28" s="131"/>
      <c r="E28" s="1"/>
      <c r="F28" s="132"/>
      <c r="G28" s="122"/>
      <c r="H28" s="122"/>
      <c r="I28" s="122"/>
      <c r="J28" s="122"/>
      <c r="K28" s="379"/>
      <c r="L28" s="379"/>
      <c r="M28" s="409"/>
      <c r="N28" s="409"/>
      <c r="O28" s="331"/>
      <c r="P28" s="409"/>
      <c r="Q28" s="409"/>
      <c r="R28" s="409"/>
    </row>
    <row r="29" spans="1:18" x14ac:dyDescent="0.25">
      <c r="A29" s="69" t="s">
        <v>124</v>
      </c>
      <c r="B29" s="114"/>
      <c r="C29" s="120"/>
      <c r="D29" s="131"/>
      <c r="E29" s="1"/>
      <c r="F29" s="132"/>
      <c r="G29" s="135"/>
      <c r="H29" s="135"/>
      <c r="I29" s="135"/>
      <c r="J29" s="135"/>
      <c r="K29" s="379"/>
      <c r="L29" s="379"/>
      <c r="M29" s="409"/>
      <c r="N29" s="409"/>
      <c r="O29" s="331"/>
      <c r="P29" s="409"/>
      <c r="Q29" s="409"/>
      <c r="R29" s="409"/>
    </row>
    <row r="30" spans="1:18" x14ac:dyDescent="0.25">
      <c r="A30" s="69" t="s">
        <v>133</v>
      </c>
      <c r="B30" s="114" t="s">
        <v>32</v>
      </c>
      <c r="C30" s="120"/>
      <c r="D30" s="131"/>
      <c r="E30" s="1"/>
      <c r="F30" s="132"/>
      <c r="G30" s="122"/>
      <c r="H30" s="122"/>
      <c r="I30" s="122"/>
      <c r="J30" s="83"/>
      <c r="K30" s="322"/>
      <c r="L30" s="379"/>
      <c r="M30" s="409"/>
      <c r="N30" s="409"/>
      <c r="O30" s="331"/>
      <c r="P30" s="409"/>
      <c r="Q30" s="409"/>
      <c r="R30" s="409"/>
    </row>
    <row r="31" spans="1:18" x14ac:dyDescent="0.25">
      <c r="A31" s="69" t="s">
        <v>135</v>
      </c>
      <c r="B31" s="114"/>
      <c r="C31" s="120"/>
      <c r="D31" s="131"/>
      <c r="E31" s="1"/>
      <c r="F31" s="132"/>
      <c r="G31" s="122"/>
      <c r="H31" s="122"/>
      <c r="I31" s="122"/>
      <c r="J31" s="83"/>
      <c r="K31" s="322"/>
      <c r="L31" s="379"/>
      <c r="M31" s="409"/>
      <c r="N31" s="409"/>
      <c r="O31" s="331"/>
      <c r="P31" s="409"/>
      <c r="Q31" s="409"/>
      <c r="R31" s="409"/>
    </row>
    <row r="32" spans="1:18" x14ac:dyDescent="0.25">
      <c r="A32" s="69" t="s">
        <v>137</v>
      </c>
      <c r="B32" s="114" t="s">
        <v>32</v>
      </c>
      <c r="C32" s="120"/>
      <c r="D32" s="119"/>
      <c r="E32" s="114"/>
      <c r="F32" s="120"/>
      <c r="G32" s="83"/>
      <c r="H32" s="83"/>
      <c r="I32" s="83"/>
      <c r="J32" s="83"/>
      <c r="K32" s="322"/>
      <c r="L32" s="379"/>
      <c r="M32" s="409"/>
      <c r="N32" s="409"/>
      <c r="O32" s="331"/>
      <c r="P32" s="409"/>
      <c r="Q32" s="409"/>
      <c r="R32" s="409"/>
    </row>
    <row r="33" spans="1:18" x14ac:dyDescent="0.25">
      <c r="A33" s="69" t="s">
        <v>58</v>
      </c>
      <c r="B33" s="114" t="s">
        <v>24</v>
      </c>
      <c r="C33" s="120"/>
      <c r="D33" s="119"/>
      <c r="E33" s="114"/>
      <c r="F33" s="120"/>
      <c r="G33" s="83"/>
      <c r="H33" s="83"/>
      <c r="I33" s="83"/>
      <c r="J33" s="83"/>
      <c r="K33" s="322"/>
      <c r="L33" s="379"/>
      <c r="M33" s="409"/>
      <c r="N33" s="409"/>
      <c r="O33" s="331"/>
      <c r="P33" s="409"/>
      <c r="Q33" s="409"/>
      <c r="R33" s="409"/>
    </row>
    <row r="34" spans="1:18" x14ac:dyDescent="0.25">
      <c r="A34" s="69" t="s">
        <v>141</v>
      </c>
      <c r="B34" s="114"/>
      <c r="C34" s="120"/>
      <c r="D34" s="136"/>
      <c r="E34" s="137"/>
      <c r="F34" s="138"/>
      <c r="G34" s="83"/>
      <c r="H34" s="97"/>
      <c r="I34" s="97"/>
      <c r="J34" s="97"/>
      <c r="K34" s="322"/>
      <c r="L34" s="379"/>
      <c r="M34" s="410"/>
      <c r="N34" s="409"/>
      <c r="O34" s="332"/>
      <c r="P34" s="409"/>
      <c r="Q34" s="410"/>
      <c r="R34" s="409"/>
    </row>
    <row r="35" spans="1:18" x14ac:dyDescent="0.25">
      <c r="A35" s="146" t="s">
        <v>153</v>
      </c>
      <c r="B35" s="29" t="s">
        <v>32</v>
      </c>
      <c r="C35" s="27" t="s">
        <v>121</v>
      </c>
      <c r="D35" s="147" t="s">
        <v>153</v>
      </c>
      <c r="E35" s="115" t="s">
        <v>61</v>
      </c>
      <c r="F35" s="34" t="s">
        <v>121</v>
      </c>
      <c r="G35" s="111">
        <v>348</v>
      </c>
      <c r="H35" s="148"/>
      <c r="I35" s="111">
        <v>242</v>
      </c>
      <c r="J35" s="149">
        <f>SUM(G35:I35)</f>
        <v>590</v>
      </c>
      <c r="K35" s="378" t="s">
        <v>305</v>
      </c>
      <c r="L35" s="378" t="s">
        <v>281</v>
      </c>
      <c r="M35" s="408"/>
      <c r="N35" s="408"/>
      <c r="O35" s="408" t="s">
        <v>98</v>
      </c>
      <c r="P35" s="408"/>
      <c r="Q35" s="408" t="s">
        <v>98</v>
      </c>
      <c r="R35" s="408"/>
    </row>
    <row r="36" spans="1:18" x14ac:dyDescent="0.25">
      <c r="A36" s="68" t="s">
        <v>154</v>
      </c>
      <c r="B36" s="36"/>
      <c r="C36" s="112"/>
      <c r="D36" s="152" t="s">
        <v>154</v>
      </c>
      <c r="E36" s="36"/>
      <c r="F36" s="145"/>
      <c r="G36" s="83"/>
      <c r="H36" s="130"/>
      <c r="I36" s="83"/>
      <c r="J36" s="113"/>
      <c r="K36" s="379"/>
      <c r="L36" s="379"/>
      <c r="M36" s="409"/>
      <c r="N36" s="409"/>
      <c r="O36" s="409"/>
      <c r="P36" s="409"/>
      <c r="Q36" s="409"/>
      <c r="R36" s="409"/>
    </row>
    <row r="37" spans="1:18" ht="93.75" customHeight="1" x14ac:dyDescent="0.25">
      <c r="A37" s="178" t="s">
        <v>155</v>
      </c>
      <c r="B37" s="38"/>
      <c r="C37" s="150"/>
      <c r="D37" s="178" t="s">
        <v>155</v>
      </c>
      <c r="E37" s="38"/>
      <c r="F37" s="150"/>
      <c r="G37" s="97"/>
      <c r="H37" s="151"/>
      <c r="I37" s="97"/>
      <c r="J37" s="151"/>
      <c r="K37" s="380"/>
      <c r="L37" s="380"/>
      <c r="M37" s="410"/>
      <c r="N37" s="410"/>
      <c r="O37" s="410"/>
      <c r="P37" s="410"/>
      <c r="Q37" s="410"/>
      <c r="R37" s="410"/>
    </row>
    <row r="38" spans="1:18" x14ac:dyDescent="0.25">
      <c r="A38" s="155"/>
      <c r="B38" s="156"/>
      <c r="C38" s="27"/>
      <c r="D38" s="155" t="s">
        <v>156</v>
      </c>
      <c r="E38" s="156"/>
      <c r="F38" s="27" t="s">
        <v>121</v>
      </c>
      <c r="G38" s="111"/>
      <c r="H38" s="111">
        <v>700</v>
      </c>
      <c r="I38" s="111"/>
      <c r="J38" s="111">
        <f>SUM(G38:I38)</f>
        <v>700</v>
      </c>
      <c r="K38" s="378" t="s">
        <v>306</v>
      </c>
      <c r="L38" s="378" t="s">
        <v>281</v>
      </c>
      <c r="M38" s="408" t="s">
        <v>98</v>
      </c>
      <c r="N38" s="408"/>
      <c r="O38" s="408" t="s">
        <v>98</v>
      </c>
      <c r="P38" s="408"/>
      <c r="Q38" s="408" t="s">
        <v>98</v>
      </c>
      <c r="R38" s="408"/>
    </row>
    <row r="39" spans="1:18" x14ac:dyDescent="0.25">
      <c r="A39" s="157"/>
      <c r="B39" s="36"/>
      <c r="C39" s="37"/>
      <c r="D39" s="179" t="s">
        <v>157</v>
      </c>
      <c r="E39" s="36"/>
      <c r="F39" s="37"/>
      <c r="G39" s="135"/>
      <c r="H39" s="135"/>
      <c r="I39" s="135"/>
      <c r="J39" s="135"/>
      <c r="K39" s="379"/>
      <c r="L39" s="379"/>
      <c r="M39" s="409"/>
      <c r="N39" s="409"/>
      <c r="O39" s="409"/>
      <c r="P39" s="409"/>
      <c r="Q39" s="409"/>
      <c r="R39" s="409"/>
    </row>
    <row r="40" spans="1:18" ht="108" customHeight="1" x14ac:dyDescent="0.25">
      <c r="A40" s="162"/>
      <c r="B40" s="101"/>
      <c r="C40" s="163"/>
      <c r="D40" s="179" t="s">
        <v>158</v>
      </c>
      <c r="E40" s="26" t="s">
        <v>61</v>
      </c>
      <c r="F40" s="37"/>
      <c r="G40" s="164"/>
      <c r="H40" s="164"/>
      <c r="I40" s="164"/>
      <c r="J40" s="164"/>
      <c r="K40" s="380"/>
      <c r="L40" s="380"/>
      <c r="M40" s="410"/>
      <c r="N40" s="410"/>
      <c r="O40" s="410"/>
      <c r="P40" s="410"/>
      <c r="Q40" s="410"/>
      <c r="R40" s="410"/>
    </row>
    <row r="41" spans="1:18" ht="134.25" customHeight="1" x14ac:dyDescent="0.25">
      <c r="A41" s="166" t="s">
        <v>159</v>
      </c>
      <c r="B41" s="51">
        <v>5</v>
      </c>
      <c r="C41" s="52" t="s">
        <v>121</v>
      </c>
      <c r="D41" s="155" t="s">
        <v>159</v>
      </c>
      <c r="E41" s="29" t="s">
        <v>61</v>
      </c>
      <c r="F41" s="27" t="s">
        <v>121</v>
      </c>
      <c r="G41" s="148">
        <v>170</v>
      </c>
      <c r="H41" s="165"/>
      <c r="I41" s="165">
        <v>20</v>
      </c>
      <c r="J41" s="165">
        <v>190</v>
      </c>
      <c r="K41" s="106" t="s">
        <v>307</v>
      </c>
      <c r="L41" s="90" t="s">
        <v>281</v>
      </c>
      <c r="M41" s="328"/>
      <c r="N41" s="328"/>
      <c r="O41" s="328" t="s">
        <v>98</v>
      </c>
      <c r="P41" s="328"/>
      <c r="Q41" s="328" t="s">
        <v>98</v>
      </c>
      <c r="R41" s="329"/>
    </row>
    <row r="42" spans="1:18" x14ac:dyDescent="0.25">
      <c r="A42" s="146" t="s">
        <v>160</v>
      </c>
      <c r="B42" s="29"/>
      <c r="C42" s="27" t="s">
        <v>121</v>
      </c>
      <c r="D42" s="146" t="s">
        <v>160</v>
      </c>
      <c r="E42" s="29"/>
      <c r="F42" s="27" t="s">
        <v>121</v>
      </c>
      <c r="G42" s="149">
        <v>600</v>
      </c>
      <c r="H42" s="111"/>
      <c r="I42" s="111">
        <v>63</v>
      </c>
      <c r="J42" s="111">
        <f>SUM(G42:I42)</f>
        <v>663</v>
      </c>
      <c r="K42" s="378" t="s">
        <v>308</v>
      </c>
      <c r="L42" s="378" t="s">
        <v>281</v>
      </c>
      <c r="M42" s="408"/>
      <c r="N42" s="408"/>
      <c r="O42" s="408" t="s">
        <v>98</v>
      </c>
      <c r="P42" s="408"/>
      <c r="Q42" s="408" t="s">
        <v>98</v>
      </c>
      <c r="R42" s="408"/>
    </row>
    <row r="43" spans="1:18" x14ac:dyDescent="0.25">
      <c r="A43" s="68" t="s">
        <v>161</v>
      </c>
      <c r="B43" s="36"/>
      <c r="C43" s="112"/>
      <c r="D43" s="68" t="s">
        <v>161</v>
      </c>
      <c r="E43" s="36"/>
      <c r="F43" s="112"/>
      <c r="G43" s="113"/>
      <c r="H43" s="83"/>
      <c r="I43" s="83"/>
      <c r="J43" s="83"/>
      <c r="K43" s="379"/>
      <c r="L43" s="379"/>
      <c r="M43" s="409"/>
      <c r="N43" s="409"/>
      <c r="O43" s="409"/>
      <c r="P43" s="409"/>
      <c r="Q43" s="409"/>
      <c r="R43" s="409"/>
    </row>
    <row r="44" spans="1:18" x14ac:dyDescent="0.25">
      <c r="A44" s="68" t="s">
        <v>162</v>
      </c>
      <c r="B44" s="36"/>
      <c r="C44" s="112"/>
      <c r="D44" s="68" t="s">
        <v>162</v>
      </c>
      <c r="E44" s="36"/>
      <c r="F44" s="112"/>
      <c r="G44" s="113"/>
      <c r="H44" s="83"/>
      <c r="I44" s="83"/>
      <c r="J44" s="83"/>
      <c r="K44" s="379"/>
      <c r="L44" s="379"/>
      <c r="M44" s="409"/>
      <c r="N44" s="409"/>
      <c r="O44" s="409"/>
      <c r="P44" s="409"/>
      <c r="Q44" s="409"/>
      <c r="R44" s="409"/>
    </row>
    <row r="45" spans="1:18" x14ac:dyDescent="0.25">
      <c r="A45" s="68" t="s">
        <v>103</v>
      </c>
      <c r="B45" s="36" t="s">
        <v>43</v>
      </c>
      <c r="C45" s="112"/>
      <c r="D45" s="68" t="s">
        <v>103</v>
      </c>
      <c r="E45" s="36" t="s">
        <v>43</v>
      </c>
      <c r="F45" s="112"/>
      <c r="G45" s="113"/>
      <c r="H45" s="83"/>
      <c r="I45" s="83"/>
      <c r="J45" s="83"/>
      <c r="K45" s="379"/>
      <c r="L45" s="379"/>
      <c r="M45" s="409"/>
      <c r="N45" s="409"/>
      <c r="O45" s="409"/>
      <c r="P45" s="409"/>
      <c r="Q45" s="409"/>
      <c r="R45" s="409"/>
    </row>
    <row r="46" spans="1:18" x14ac:dyDescent="0.25">
      <c r="A46" s="68" t="s">
        <v>163</v>
      </c>
      <c r="B46" s="36"/>
      <c r="C46" s="112"/>
      <c r="D46" s="68" t="s">
        <v>58</v>
      </c>
      <c r="E46" s="114" t="s">
        <v>24</v>
      </c>
      <c r="F46" s="112"/>
      <c r="G46" s="113"/>
      <c r="H46" s="83"/>
      <c r="I46" s="83"/>
      <c r="J46" s="83"/>
      <c r="K46" s="379"/>
      <c r="L46" s="379"/>
      <c r="M46" s="409"/>
      <c r="N46" s="409"/>
      <c r="O46" s="409"/>
      <c r="P46" s="409"/>
      <c r="Q46" s="409"/>
      <c r="R46" s="409"/>
    </row>
    <row r="47" spans="1:18" x14ac:dyDescent="0.25">
      <c r="A47" s="68" t="s">
        <v>164</v>
      </c>
      <c r="B47" s="114" t="s">
        <v>24</v>
      </c>
      <c r="C47" s="112"/>
      <c r="D47" s="143"/>
      <c r="E47" s="167"/>
      <c r="F47" s="112"/>
      <c r="G47" s="113"/>
      <c r="H47" s="83"/>
      <c r="I47" s="83"/>
      <c r="J47" s="83"/>
      <c r="K47" s="379"/>
      <c r="L47" s="379"/>
      <c r="M47" s="409"/>
      <c r="N47" s="409"/>
      <c r="O47" s="409"/>
      <c r="P47" s="409"/>
      <c r="Q47" s="409"/>
      <c r="R47" s="409"/>
    </row>
    <row r="48" spans="1:18" x14ac:dyDescent="0.25">
      <c r="A48" s="68" t="s">
        <v>165</v>
      </c>
      <c r="B48" s="36"/>
      <c r="C48" s="112"/>
      <c r="D48" s="143"/>
      <c r="E48" s="167"/>
      <c r="F48" s="112"/>
      <c r="G48" s="113"/>
      <c r="H48" s="83"/>
      <c r="I48" s="83"/>
      <c r="J48" s="83"/>
      <c r="K48" s="379"/>
      <c r="L48" s="379"/>
      <c r="M48" s="409"/>
      <c r="N48" s="409"/>
      <c r="O48" s="409"/>
      <c r="P48" s="409"/>
      <c r="Q48" s="409"/>
      <c r="R48" s="409"/>
    </row>
    <row r="49" spans="1:18" x14ac:dyDescent="0.25">
      <c r="A49" s="68" t="s">
        <v>166</v>
      </c>
      <c r="B49" s="114" t="s">
        <v>24</v>
      </c>
      <c r="C49" s="112"/>
      <c r="D49" s="143"/>
      <c r="E49" s="114"/>
      <c r="F49" s="112"/>
      <c r="G49" s="113"/>
      <c r="H49" s="83"/>
      <c r="I49" s="83"/>
      <c r="J49" s="83"/>
      <c r="K49" s="379"/>
      <c r="L49" s="379"/>
      <c r="M49" s="409"/>
      <c r="N49" s="409"/>
      <c r="O49" s="409"/>
      <c r="P49" s="409"/>
      <c r="Q49" s="409"/>
      <c r="R49" s="409"/>
    </row>
    <row r="50" spans="1:18" x14ac:dyDescent="0.25">
      <c r="A50" s="178" t="s">
        <v>119</v>
      </c>
      <c r="B50" s="137" t="s">
        <v>22</v>
      </c>
      <c r="C50" s="168"/>
      <c r="D50" s="169"/>
      <c r="E50" s="101"/>
      <c r="F50" s="163"/>
      <c r="G50" s="170"/>
      <c r="H50" s="97"/>
      <c r="I50" s="97"/>
      <c r="J50" s="97"/>
      <c r="K50" s="380"/>
      <c r="L50" s="380"/>
      <c r="M50" s="410"/>
      <c r="N50" s="410"/>
      <c r="O50" s="410"/>
      <c r="P50" s="410"/>
      <c r="Q50" s="410"/>
      <c r="R50" s="410"/>
    </row>
    <row r="51" spans="1:18" x14ac:dyDescent="0.25">
      <c r="G51" s="76">
        <f>SUM(G3:G50)</f>
        <v>1829</v>
      </c>
      <c r="H51" s="76">
        <f t="shared" ref="H51:J51" si="0">SUM(H3:H50)</f>
        <v>1101</v>
      </c>
      <c r="I51" s="76">
        <f t="shared" si="0"/>
        <v>568</v>
      </c>
      <c r="J51" s="76">
        <f t="shared" si="0"/>
        <v>3498</v>
      </c>
      <c r="K51" s="1"/>
      <c r="L51" s="1"/>
      <c r="M51" s="1"/>
      <c r="N51" s="1"/>
      <c r="O51" s="1"/>
      <c r="P51" s="1"/>
      <c r="Q51" s="1"/>
      <c r="R51" s="1"/>
    </row>
    <row r="53" spans="1:18" x14ac:dyDescent="0.25">
      <c r="G53" s="8" t="s">
        <v>7</v>
      </c>
      <c r="H53" s="8" t="s">
        <v>8</v>
      </c>
      <c r="I53" s="8"/>
      <c r="J53" s="8" t="s">
        <v>9</v>
      </c>
    </row>
    <row r="54" spans="1:18" x14ac:dyDescent="0.25">
      <c r="G54" s="2">
        <f>G51</f>
        <v>1829</v>
      </c>
      <c r="H54" s="387">
        <f>H51+I51</f>
        <v>1669</v>
      </c>
      <c r="I54" s="384"/>
      <c r="J54" s="2">
        <f>J51</f>
        <v>3498</v>
      </c>
    </row>
    <row r="55" spans="1:18" x14ac:dyDescent="0.25">
      <c r="G55" s="314">
        <f>G54/J54</f>
        <v>0.52287021154945679</v>
      </c>
      <c r="H55" s="375">
        <f>H54/J54</f>
        <v>0.47712978845054316</v>
      </c>
      <c r="I55" s="375"/>
      <c r="J55" s="314">
        <f>J54/J54</f>
        <v>1</v>
      </c>
    </row>
    <row r="56" spans="1:18" x14ac:dyDescent="0.25">
      <c r="G56" s="376" t="s">
        <v>20</v>
      </c>
      <c r="H56" s="376"/>
      <c r="I56" s="376"/>
      <c r="J56" s="376"/>
      <c r="M56" s="376" t="s">
        <v>21</v>
      </c>
      <c r="N56" s="376"/>
      <c r="O56" s="376"/>
      <c r="P56" s="376"/>
      <c r="Q56" s="376"/>
      <c r="R56" s="376"/>
    </row>
    <row r="57" spans="1:18" x14ac:dyDescent="0.25">
      <c r="G57" s="2">
        <f>COUNTA(G3:G50)</f>
        <v>5</v>
      </c>
      <c r="H57" s="2">
        <f t="shared" ref="H57:J57" si="1">COUNTA(H3:H50)</f>
        <v>2</v>
      </c>
      <c r="I57" s="2">
        <f t="shared" si="1"/>
        <v>5</v>
      </c>
      <c r="J57" s="2">
        <f t="shared" si="1"/>
        <v>6</v>
      </c>
      <c r="M57" s="9">
        <f>COUNTA(M3:M50)</f>
        <v>1</v>
      </c>
      <c r="N57" s="9">
        <f t="shared" ref="N57:R57" si="2">COUNTA(N3:N50)</f>
        <v>0</v>
      </c>
      <c r="O57" s="9">
        <f t="shared" si="2"/>
        <v>7</v>
      </c>
      <c r="P57" s="9">
        <f t="shared" si="2"/>
        <v>1</v>
      </c>
      <c r="Q57" s="9">
        <f t="shared" si="2"/>
        <v>6</v>
      </c>
      <c r="R57" s="9">
        <f t="shared" si="2"/>
        <v>0</v>
      </c>
    </row>
    <row r="58" spans="1:18" x14ac:dyDescent="0.25">
      <c r="A58" s="117"/>
      <c r="B58" s="114"/>
      <c r="C58" s="118"/>
      <c r="D58" s="117"/>
      <c r="E58" s="114"/>
      <c r="F58" s="118"/>
      <c r="G58" s="130"/>
      <c r="H58" s="130"/>
      <c r="I58" s="130"/>
      <c r="J58" s="130"/>
    </row>
    <row r="59" spans="1:18" x14ac:dyDescent="0.25">
      <c r="A59" s="117"/>
      <c r="B59" s="36"/>
      <c r="C59" s="118"/>
      <c r="D59" s="121"/>
      <c r="E59" s="36"/>
      <c r="F59" s="118"/>
      <c r="G59" s="130"/>
      <c r="H59" s="130"/>
      <c r="I59" s="130"/>
      <c r="J59" s="130"/>
    </row>
    <row r="60" spans="1:18" x14ac:dyDescent="0.25">
      <c r="A60" s="117"/>
      <c r="B60" s="114"/>
      <c r="C60" s="118"/>
      <c r="D60" s="121"/>
      <c r="E60" s="114"/>
      <c r="F60" s="118"/>
      <c r="G60" s="130"/>
      <c r="H60" s="130"/>
      <c r="I60" s="130"/>
      <c r="J60" s="130"/>
    </row>
    <row r="61" spans="1:18" x14ac:dyDescent="0.25">
      <c r="A61" s="117"/>
      <c r="B61" s="114"/>
      <c r="C61" s="118"/>
      <c r="D61" s="121"/>
      <c r="E61" s="114"/>
      <c r="F61" s="118"/>
      <c r="G61" s="130"/>
      <c r="H61" s="130"/>
      <c r="I61" s="130"/>
      <c r="J61" s="130"/>
    </row>
    <row r="62" spans="1:18" x14ac:dyDescent="0.25">
      <c r="A62" s="117"/>
      <c r="B62" s="36"/>
      <c r="C62" s="118"/>
      <c r="D62" s="121"/>
      <c r="E62" s="114"/>
      <c r="F62" s="118"/>
      <c r="G62" s="130"/>
      <c r="H62" s="130"/>
      <c r="I62" s="130"/>
      <c r="J62" s="130"/>
    </row>
    <row r="63" spans="1:18" x14ac:dyDescent="0.25">
      <c r="A63" s="117"/>
      <c r="B63" s="114"/>
      <c r="C63" s="118"/>
      <c r="D63" s="121"/>
      <c r="E63" s="114"/>
      <c r="F63" s="118"/>
      <c r="G63" s="130"/>
      <c r="H63" s="130"/>
      <c r="I63" s="130"/>
      <c r="J63" s="130"/>
    </row>
    <row r="64" spans="1:18" x14ac:dyDescent="0.25">
      <c r="A64" s="117"/>
      <c r="B64" s="114"/>
      <c r="C64" s="118"/>
      <c r="D64" s="121"/>
      <c r="E64" s="114"/>
      <c r="F64" s="118"/>
      <c r="G64" s="126"/>
      <c r="H64" s="126"/>
      <c r="I64" s="126"/>
      <c r="J64" s="126"/>
    </row>
    <row r="65" spans="1:10" x14ac:dyDescent="0.25">
      <c r="A65" s="117"/>
      <c r="B65" s="36"/>
      <c r="C65" s="118"/>
      <c r="D65" s="121"/>
      <c r="E65" s="114"/>
      <c r="F65" s="118"/>
      <c r="G65" s="126"/>
      <c r="H65" s="126"/>
      <c r="I65" s="126"/>
      <c r="J65" s="126"/>
    </row>
    <row r="66" spans="1:10" x14ac:dyDescent="0.25">
      <c r="A66" s="117"/>
      <c r="B66" s="114"/>
      <c r="C66" s="118"/>
      <c r="D66" s="121"/>
      <c r="E66" s="114"/>
      <c r="F66" s="118"/>
      <c r="G66" s="126"/>
      <c r="H66" s="126"/>
      <c r="I66" s="126"/>
      <c r="J66" s="126"/>
    </row>
    <row r="67" spans="1:10" x14ac:dyDescent="0.25">
      <c r="A67" s="117"/>
      <c r="B67" s="114"/>
      <c r="C67" s="118"/>
      <c r="D67" s="123"/>
      <c r="E67" s="124"/>
      <c r="F67" s="125"/>
      <c r="G67" s="126"/>
      <c r="H67" s="126"/>
      <c r="I67" s="126"/>
      <c r="J67" s="126"/>
    </row>
    <row r="68" spans="1:10" x14ac:dyDescent="0.25">
      <c r="A68" s="117"/>
      <c r="B68" s="114"/>
      <c r="C68" s="118"/>
      <c r="D68" s="123"/>
      <c r="E68" s="124"/>
      <c r="F68" s="125"/>
      <c r="G68" s="126"/>
      <c r="H68" s="126"/>
      <c r="I68" s="126"/>
      <c r="J68" s="158"/>
    </row>
    <row r="69" spans="1:10" x14ac:dyDescent="0.25">
      <c r="A69" s="117"/>
      <c r="B69" s="114"/>
      <c r="C69" s="118"/>
      <c r="D69" s="117"/>
      <c r="E69" s="114"/>
      <c r="F69" s="128"/>
      <c r="G69" s="126"/>
      <c r="H69" s="126"/>
      <c r="I69" s="126"/>
      <c r="J69" s="158"/>
    </row>
    <row r="70" spans="1:10" x14ac:dyDescent="0.25">
      <c r="A70" s="117"/>
      <c r="B70" s="114"/>
      <c r="C70" s="118"/>
      <c r="D70" s="117"/>
      <c r="E70" s="114"/>
      <c r="F70" s="118"/>
      <c r="G70" s="130"/>
      <c r="H70" s="130"/>
      <c r="I70" s="130"/>
      <c r="J70" s="159"/>
    </row>
    <row r="71" spans="1:10" x14ac:dyDescent="0.25">
      <c r="A71" s="117"/>
      <c r="B71" s="114"/>
      <c r="C71" s="118"/>
      <c r="D71" s="117"/>
      <c r="E71" s="114"/>
      <c r="F71" s="118"/>
      <c r="G71" s="130"/>
      <c r="H71" s="130"/>
      <c r="I71" s="130"/>
      <c r="J71" s="159"/>
    </row>
    <row r="72" spans="1:10" x14ac:dyDescent="0.25">
      <c r="A72" s="117"/>
      <c r="B72" s="114"/>
      <c r="C72" s="118"/>
      <c r="D72" s="117"/>
      <c r="E72" s="114"/>
      <c r="F72" s="118"/>
      <c r="G72" s="130"/>
      <c r="H72" s="130"/>
      <c r="I72" s="130"/>
      <c r="J72" s="159"/>
    </row>
    <row r="73" spans="1:10" x14ac:dyDescent="0.25">
      <c r="A73" s="117"/>
      <c r="B73" s="114"/>
      <c r="C73" s="118"/>
      <c r="D73" s="117"/>
      <c r="E73" s="114"/>
      <c r="F73" s="118"/>
      <c r="G73" s="130"/>
      <c r="H73" s="130"/>
      <c r="I73" s="130"/>
      <c r="J73" s="159"/>
    </row>
    <row r="74" spans="1:10" x14ac:dyDescent="0.25">
      <c r="A74" s="117"/>
      <c r="B74" s="114"/>
      <c r="C74" s="118"/>
      <c r="D74" s="117"/>
      <c r="E74" s="114"/>
      <c r="F74" s="118"/>
      <c r="G74" s="130"/>
      <c r="H74" s="130"/>
      <c r="I74" s="130"/>
      <c r="J74" s="158"/>
    </row>
    <row r="75" spans="1:10" x14ac:dyDescent="0.25">
      <c r="A75" s="117"/>
      <c r="B75" s="114"/>
      <c r="C75" s="118"/>
      <c r="D75" s="117"/>
      <c r="E75" s="114"/>
      <c r="F75" s="118"/>
      <c r="G75" s="126"/>
      <c r="H75" s="126"/>
      <c r="I75" s="126"/>
      <c r="J75" s="158"/>
    </row>
    <row r="76" spans="1:10" x14ac:dyDescent="0.25">
      <c r="A76" s="117"/>
      <c r="B76" s="114"/>
      <c r="C76" s="118"/>
      <c r="D76" s="160"/>
      <c r="E76" s="1"/>
      <c r="F76" s="161"/>
      <c r="G76" s="126"/>
      <c r="H76" s="126"/>
      <c r="I76" s="126"/>
      <c r="J76" s="158"/>
    </row>
    <row r="77" spans="1:10" x14ac:dyDescent="0.25">
      <c r="A77" s="117"/>
      <c r="B77" s="114"/>
      <c r="C77" s="118"/>
      <c r="D77" s="160"/>
      <c r="E77" s="1"/>
      <c r="F77" s="161"/>
      <c r="G77" s="126"/>
      <c r="H77" s="126"/>
      <c r="I77" s="126"/>
      <c r="J77" s="158"/>
    </row>
    <row r="78" spans="1:10" x14ac:dyDescent="0.25">
      <c r="A78" s="117"/>
      <c r="B78" s="114"/>
      <c r="C78" s="118"/>
      <c r="D78" s="160"/>
      <c r="E78" s="1"/>
      <c r="F78" s="161"/>
      <c r="G78" s="126"/>
      <c r="H78" s="126"/>
      <c r="I78" s="126"/>
      <c r="J78" s="158"/>
    </row>
    <row r="79" spans="1:10" x14ac:dyDescent="0.25">
      <c r="A79" s="117"/>
      <c r="B79" s="114"/>
      <c r="C79" s="118"/>
      <c r="D79" s="160"/>
      <c r="E79" s="1"/>
      <c r="F79" s="161"/>
      <c r="G79" s="126"/>
      <c r="H79" s="126"/>
      <c r="I79" s="126"/>
      <c r="J79" s="158"/>
    </row>
    <row r="80" spans="1:10" x14ac:dyDescent="0.25">
      <c r="A80" s="117"/>
      <c r="B80" s="114"/>
      <c r="C80" s="118"/>
      <c r="D80" s="160"/>
      <c r="E80" s="1"/>
      <c r="F80" s="161"/>
      <c r="G80" s="126"/>
      <c r="H80" s="126"/>
      <c r="I80" s="126"/>
      <c r="J80" s="126"/>
    </row>
    <row r="81" spans="1:10" x14ac:dyDescent="0.25">
      <c r="A81" s="117"/>
      <c r="B81" s="114"/>
      <c r="C81" s="118"/>
      <c r="D81" s="160"/>
      <c r="E81" s="1"/>
      <c r="F81" s="161"/>
      <c r="G81" s="144"/>
      <c r="H81" s="144"/>
      <c r="I81" s="144"/>
      <c r="J81" s="144"/>
    </row>
    <row r="82" spans="1:10" x14ac:dyDescent="0.25">
      <c r="A82" s="117"/>
      <c r="B82" s="114"/>
      <c r="C82" s="118"/>
      <c r="D82" s="160"/>
      <c r="E82" s="1"/>
      <c r="F82" s="161"/>
      <c r="G82" s="126"/>
      <c r="H82" s="126"/>
      <c r="I82" s="126"/>
      <c r="J82" s="130"/>
    </row>
    <row r="83" spans="1:10" x14ac:dyDescent="0.25">
      <c r="A83" s="117"/>
      <c r="B83" s="114"/>
      <c r="C83" s="118"/>
      <c r="D83" s="160"/>
      <c r="E83" s="1"/>
      <c r="F83" s="161"/>
      <c r="G83" s="126"/>
      <c r="H83" s="126"/>
      <c r="I83" s="126"/>
      <c r="J83" s="130"/>
    </row>
    <row r="84" spans="1:10" x14ac:dyDescent="0.25">
      <c r="A84" s="117"/>
      <c r="B84" s="114"/>
      <c r="C84" s="118"/>
      <c r="D84" s="117"/>
      <c r="E84" s="114"/>
      <c r="F84" s="118"/>
      <c r="G84" s="130"/>
      <c r="H84" s="130"/>
      <c r="I84" s="130"/>
      <c r="J84" s="130"/>
    </row>
    <row r="85" spans="1:10" x14ac:dyDescent="0.25">
      <c r="A85" s="117"/>
      <c r="B85" s="114"/>
      <c r="C85" s="118"/>
      <c r="D85" s="117"/>
      <c r="E85" s="114"/>
      <c r="F85" s="118"/>
      <c r="G85" s="130"/>
      <c r="H85" s="130"/>
      <c r="I85" s="130"/>
      <c r="J85" s="130"/>
    </row>
    <row r="86" spans="1:10" x14ac:dyDescent="0.25">
      <c r="A86" s="117"/>
      <c r="B86" s="114"/>
      <c r="C86" s="118"/>
      <c r="D86" s="117"/>
      <c r="E86" s="114"/>
      <c r="F86" s="118"/>
      <c r="G86" s="130"/>
      <c r="H86" s="130"/>
      <c r="I86" s="130"/>
      <c r="J86" s="130"/>
    </row>
  </sheetData>
  <mergeCells count="55">
    <mergeCell ref="O3:O5"/>
    <mergeCell ref="K42:K50"/>
    <mergeCell ref="P35:P37"/>
    <mergeCell ref="Q35:Q37"/>
    <mergeCell ref="R35:R37"/>
    <mergeCell ref="K38:K40"/>
    <mergeCell ref="L38:L40"/>
    <mergeCell ref="O38:O40"/>
    <mergeCell ref="P38:P40"/>
    <mergeCell ref="Q38:Q40"/>
    <mergeCell ref="R38:R40"/>
    <mergeCell ref="M38:M40"/>
    <mergeCell ref="N38:N40"/>
    <mergeCell ref="M35:M37"/>
    <mergeCell ref="N35:N37"/>
    <mergeCell ref="O35:O37"/>
    <mergeCell ref="O42:O50"/>
    <mergeCell ref="P42:P50"/>
    <mergeCell ref="Q42:Q50"/>
    <mergeCell ref="L6:L34"/>
    <mergeCell ref="K35:K37"/>
    <mergeCell ref="L35:L37"/>
    <mergeCell ref="L42:L50"/>
    <mergeCell ref="H54:I54"/>
    <mergeCell ref="H55:I55"/>
    <mergeCell ref="G56:J56"/>
    <mergeCell ref="M56:R56"/>
    <mergeCell ref="O1:O2"/>
    <mergeCell ref="P1:P2"/>
    <mergeCell ref="Q1:Q2"/>
    <mergeCell ref="R1:R2"/>
    <mergeCell ref="K3:K5"/>
    <mergeCell ref="L3:L5"/>
    <mergeCell ref="M3:M5"/>
    <mergeCell ref="N3:N5"/>
    <mergeCell ref="K6:K20"/>
    <mergeCell ref="K21:K29"/>
    <mergeCell ref="P3:P5"/>
    <mergeCell ref="Q3:Q5"/>
    <mergeCell ref="R42:R50"/>
    <mergeCell ref="A1:C1"/>
    <mergeCell ref="D1:F1"/>
    <mergeCell ref="G1:J1"/>
    <mergeCell ref="K1:K2"/>
    <mergeCell ref="N1:N2"/>
    <mergeCell ref="L1:L2"/>
    <mergeCell ref="M1:M2"/>
    <mergeCell ref="R3:R5"/>
    <mergeCell ref="M6:M34"/>
    <mergeCell ref="N6:N34"/>
    <mergeCell ref="P6:P34"/>
    <mergeCell ref="Q6:Q34"/>
    <mergeCell ref="R6:R34"/>
    <mergeCell ref="M42:M50"/>
    <mergeCell ref="N42:N50"/>
  </mergeCells>
  <pageMargins left="0.7" right="0.7" top="0.78740157499999996" bottom="0.78740157499999996"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3"/>
  <sheetViews>
    <sheetView topLeftCell="A85" zoomScale="108" zoomScaleNormal="110" workbookViewId="0">
      <selection activeCell="K103" sqref="K103:K106"/>
    </sheetView>
  </sheetViews>
  <sheetFormatPr baseColWidth="10" defaultColWidth="10.7109375" defaultRowHeight="15" x14ac:dyDescent="0.25"/>
  <cols>
    <col min="1" max="1" width="29.85546875" bestFit="1" customWidth="1"/>
    <col min="4" max="4" width="29.85546875" bestFit="1" customWidth="1"/>
    <col min="11" max="11" width="107.85546875" customWidth="1"/>
    <col min="12" max="12" width="61.85546875" bestFit="1" customWidth="1"/>
    <col min="13" max="13" width="13.7109375" bestFit="1" customWidth="1"/>
    <col min="14" max="14" width="10.28515625" bestFit="1" customWidth="1"/>
    <col min="15" max="15" width="9.7109375" bestFit="1" customWidth="1"/>
    <col min="16" max="16" width="12.28515625" bestFit="1" customWidth="1"/>
    <col min="17" max="17" width="9.28515625" bestFit="1" customWidth="1"/>
    <col min="18" max="18" width="9.5703125" bestFit="1" customWidth="1"/>
  </cols>
  <sheetData>
    <row r="1" spans="1:18" x14ac:dyDescent="0.25">
      <c r="A1" s="412" t="s">
        <v>0</v>
      </c>
      <c r="B1" s="412"/>
      <c r="C1" s="412"/>
      <c r="D1" s="412" t="s">
        <v>3</v>
      </c>
      <c r="E1" s="412"/>
      <c r="F1" s="412"/>
      <c r="G1" s="412" t="s">
        <v>19</v>
      </c>
      <c r="H1" s="412"/>
      <c r="I1" s="412"/>
      <c r="J1" s="412"/>
      <c r="K1" s="412" t="s">
        <v>10</v>
      </c>
      <c r="L1" s="412" t="s">
        <v>11</v>
      </c>
      <c r="M1" s="412" t="s">
        <v>15</v>
      </c>
      <c r="N1" s="412" t="s">
        <v>16</v>
      </c>
      <c r="O1" s="412" t="s">
        <v>17</v>
      </c>
      <c r="P1" s="412" t="s">
        <v>18</v>
      </c>
      <c r="Q1" s="412" t="s">
        <v>13</v>
      </c>
      <c r="R1" s="412" t="s">
        <v>14</v>
      </c>
    </row>
    <row r="2" spans="1:18" ht="15.75" thickBot="1" x14ac:dyDescent="0.3">
      <c r="A2" s="261" t="s">
        <v>1</v>
      </c>
      <c r="B2" s="261" t="s">
        <v>2</v>
      </c>
      <c r="C2" s="77" t="s">
        <v>52</v>
      </c>
      <c r="D2" s="261" t="s">
        <v>1</v>
      </c>
      <c r="E2" s="261" t="s">
        <v>2</v>
      </c>
      <c r="F2" s="77" t="s">
        <v>52</v>
      </c>
      <c r="G2" s="261" t="s">
        <v>4</v>
      </c>
      <c r="H2" s="261" t="s">
        <v>5</v>
      </c>
      <c r="I2" s="261" t="s">
        <v>12</v>
      </c>
      <c r="J2" s="261" t="s">
        <v>6</v>
      </c>
      <c r="K2" s="413"/>
      <c r="L2" s="413"/>
      <c r="M2" s="413"/>
      <c r="N2" s="413"/>
      <c r="O2" s="413"/>
      <c r="P2" s="413"/>
      <c r="Q2" s="413"/>
      <c r="R2" s="413"/>
    </row>
    <row r="3" spans="1:18" x14ac:dyDescent="0.25">
      <c r="A3" s="262"/>
      <c r="B3" s="263"/>
      <c r="C3" s="264"/>
      <c r="D3" s="265" t="s">
        <v>104</v>
      </c>
      <c r="E3" s="254" t="s">
        <v>22</v>
      </c>
      <c r="F3" s="209" t="s">
        <v>105</v>
      </c>
      <c r="G3" s="266">
        <v>204</v>
      </c>
      <c r="H3" s="267">
        <v>103</v>
      </c>
      <c r="I3" s="266">
        <v>4</v>
      </c>
      <c r="J3" s="267">
        <v>311</v>
      </c>
      <c r="K3" s="414" t="s">
        <v>309</v>
      </c>
      <c r="L3" s="414" t="s">
        <v>281</v>
      </c>
      <c r="M3" s="323" t="s">
        <v>98</v>
      </c>
      <c r="N3" s="323"/>
      <c r="O3" s="323"/>
      <c r="P3" s="323"/>
      <c r="Q3" s="323"/>
      <c r="R3" s="323"/>
    </row>
    <row r="4" spans="1:18" x14ac:dyDescent="0.25">
      <c r="A4" s="270"/>
      <c r="B4" s="271"/>
      <c r="C4" s="272"/>
      <c r="D4" s="175" t="s">
        <v>106</v>
      </c>
      <c r="E4" s="29" t="s">
        <v>22</v>
      </c>
      <c r="F4" s="81" t="s">
        <v>105</v>
      </c>
      <c r="G4" s="35">
        <v>258</v>
      </c>
      <c r="H4" s="35">
        <v>72</v>
      </c>
      <c r="I4" s="35">
        <v>2</v>
      </c>
      <c r="J4" s="86">
        <v>332</v>
      </c>
      <c r="K4" s="379"/>
      <c r="L4" s="379"/>
      <c r="M4" s="323" t="s">
        <v>98</v>
      </c>
      <c r="N4" s="323"/>
      <c r="O4" s="323"/>
      <c r="P4" s="323"/>
      <c r="Q4" s="323"/>
      <c r="R4" s="323"/>
    </row>
    <row r="5" spans="1:18" x14ac:dyDescent="0.25">
      <c r="A5" s="270"/>
      <c r="B5" s="271"/>
      <c r="C5" s="272"/>
      <c r="D5" s="175" t="s">
        <v>107</v>
      </c>
      <c r="E5" s="29" t="s">
        <v>22</v>
      </c>
      <c r="F5" s="81" t="s">
        <v>105</v>
      </c>
      <c r="G5" s="35">
        <v>648</v>
      </c>
      <c r="H5" s="35">
        <v>140</v>
      </c>
      <c r="I5" s="35">
        <v>43</v>
      </c>
      <c r="J5" s="86">
        <v>831</v>
      </c>
      <c r="K5" s="379"/>
      <c r="L5" s="379"/>
      <c r="M5" s="323" t="s">
        <v>98</v>
      </c>
      <c r="N5" s="323"/>
      <c r="O5" s="323"/>
      <c r="P5" s="323"/>
      <c r="Q5" s="323"/>
      <c r="R5" s="323"/>
    </row>
    <row r="6" spans="1:18" x14ac:dyDescent="0.25">
      <c r="A6" s="275"/>
      <c r="B6" s="276"/>
      <c r="C6" s="277"/>
      <c r="D6" s="175" t="s">
        <v>108</v>
      </c>
      <c r="E6" s="29" t="s">
        <v>22</v>
      </c>
      <c r="F6" s="81" t="s">
        <v>105</v>
      </c>
      <c r="G6" s="35">
        <v>550</v>
      </c>
      <c r="H6" s="35"/>
      <c r="I6" s="35">
        <v>55</v>
      </c>
      <c r="J6" s="86">
        <v>605</v>
      </c>
      <c r="K6" s="379"/>
      <c r="L6" s="379"/>
      <c r="M6" s="323" t="s">
        <v>98</v>
      </c>
      <c r="N6" s="323"/>
      <c r="O6" s="323"/>
      <c r="P6" s="323"/>
      <c r="Q6" s="323"/>
      <c r="R6" s="323"/>
    </row>
    <row r="7" spans="1:18" x14ac:dyDescent="0.25">
      <c r="A7" s="280"/>
      <c r="B7" s="281"/>
      <c r="C7" s="282"/>
      <c r="D7" s="175" t="s">
        <v>109</v>
      </c>
      <c r="E7" s="29" t="s">
        <v>22</v>
      </c>
      <c r="F7" s="29" t="s">
        <v>105</v>
      </c>
      <c r="G7" s="35">
        <v>500</v>
      </c>
      <c r="H7" s="171">
        <v>92</v>
      </c>
      <c r="I7" s="35">
        <v>107</v>
      </c>
      <c r="J7" s="172">
        <v>699</v>
      </c>
      <c r="K7" s="379"/>
      <c r="L7" s="379"/>
      <c r="M7" s="323" t="s">
        <v>98</v>
      </c>
      <c r="N7" s="323"/>
      <c r="O7" s="323"/>
      <c r="P7" s="323"/>
      <c r="Q7" s="323"/>
      <c r="R7" s="323"/>
    </row>
    <row r="8" spans="1:18" x14ac:dyDescent="0.25">
      <c r="A8" s="284"/>
      <c r="B8" s="285"/>
      <c r="C8" s="286"/>
      <c r="D8" s="99" t="s">
        <v>167</v>
      </c>
      <c r="E8" s="29" t="s">
        <v>22</v>
      </c>
      <c r="F8" s="81" t="s">
        <v>105</v>
      </c>
      <c r="G8" s="173">
        <v>759</v>
      </c>
      <c r="H8" s="35">
        <v>342</v>
      </c>
      <c r="I8" s="35">
        <v>60</v>
      </c>
      <c r="J8" s="86">
        <v>1161</v>
      </c>
      <c r="K8" s="379"/>
      <c r="L8" s="379"/>
      <c r="M8" s="323" t="s">
        <v>98</v>
      </c>
      <c r="N8" s="323"/>
      <c r="O8" s="323"/>
      <c r="P8" s="323"/>
      <c r="Q8" s="323"/>
      <c r="R8" s="323"/>
    </row>
    <row r="9" spans="1:18" x14ac:dyDescent="0.25">
      <c r="A9" s="200"/>
      <c r="B9" s="29"/>
      <c r="C9" s="81"/>
      <c r="D9" s="99" t="s">
        <v>168</v>
      </c>
      <c r="E9" s="29"/>
      <c r="F9" s="81" t="s">
        <v>105</v>
      </c>
      <c r="G9" s="173">
        <v>275</v>
      </c>
      <c r="H9" s="35">
        <v>320</v>
      </c>
      <c r="I9" s="35">
        <v>57</v>
      </c>
      <c r="J9" s="86">
        <v>652</v>
      </c>
      <c r="K9" s="379"/>
      <c r="L9" s="379"/>
      <c r="M9" s="392" t="s">
        <v>98</v>
      </c>
      <c r="N9" s="392"/>
      <c r="O9" s="392"/>
      <c r="P9" s="392"/>
      <c r="Q9" s="392"/>
      <c r="R9" s="392"/>
    </row>
    <row r="10" spans="1:18" x14ac:dyDescent="0.25">
      <c r="A10" s="287"/>
      <c r="B10" s="26"/>
      <c r="C10" s="82"/>
      <c r="D10" s="102" t="s">
        <v>169</v>
      </c>
      <c r="E10" s="26"/>
      <c r="F10" s="82"/>
      <c r="G10" s="113"/>
      <c r="H10" s="83"/>
      <c r="I10" s="83"/>
      <c r="J10" s="129"/>
      <c r="K10" s="379"/>
      <c r="L10" s="379"/>
      <c r="M10" s="400"/>
      <c r="N10" s="400"/>
      <c r="O10" s="400"/>
      <c r="P10" s="400"/>
      <c r="Q10" s="400"/>
      <c r="R10" s="400"/>
    </row>
    <row r="11" spans="1:18" x14ac:dyDescent="0.25">
      <c r="A11" s="287"/>
      <c r="B11" s="26"/>
      <c r="C11" s="82"/>
      <c r="D11" s="102" t="s">
        <v>170</v>
      </c>
      <c r="E11" s="26"/>
      <c r="F11" s="82"/>
      <c r="G11" s="113"/>
      <c r="H11" s="83"/>
      <c r="I11" s="83"/>
      <c r="J11" s="129"/>
      <c r="K11" s="379"/>
      <c r="L11" s="379"/>
      <c r="M11" s="400"/>
      <c r="N11" s="400"/>
      <c r="O11" s="400"/>
      <c r="P11" s="400"/>
      <c r="Q11" s="400"/>
      <c r="R11" s="400"/>
    </row>
    <row r="12" spans="1:18" x14ac:dyDescent="0.25">
      <c r="A12" s="287"/>
      <c r="B12" s="26"/>
      <c r="C12" s="82"/>
      <c r="D12" s="102" t="s">
        <v>31</v>
      </c>
      <c r="E12" s="26" t="s">
        <v>22</v>
      </c>
      <c r="F12" s="82"/>
      <c r="G12" s="113"/>
      <c r="H12" s="83"/>
      <c r="I12" s="83"/>
      <c r="J12" s="129"/>
      <c r="K12" s="379"/>
      <c r="L12" s="379"/>
      <c r="M12" s="393"/>
      <c r="N12" s="393"/>
      <c r="O12" s="393"/>
      <c r="P12" s="393"/>
      <c r="Q12" s="393"/>
      <c r="R12" s="393"/>
    </row>
    <row r="13" spans="1:18" x14ac:dyDescent="0.25">
      <c r="A13" s="270"/>
      <c r="B13" s="271"/>
      <c r="C13" s="272"/>
      <c r="D13" s="99" t="s">
        <v>171</v>
      </c>
      <c r="E13" s="29" t="s">
        <v>22</v>
      </c>
      <c r="F13" s="81" t="s">
        <v>105</v>
      </c>
      <c r="G13" s="173">
        <v>112</v>
      </c>
      <c r="H13" s="35"/>
      <c r="I13" s="35">
        <v>53</v>
      </c>
      <c r="J13" s="86">
        <v>165</v>
      </c>
      <c r="K13" s="379"/>
      <c r="L13" s="379"/>
      <c r="M13" s="324" t="s">
        <v>98</v>
      </c>
      <c r="N13" s="324"/>
      <c r="O13" s="324"/>
      <c r="P13" s="324"/>
      <c r="Q13" s="324"/>
      <c r="R13" s="325"/>
    </row>
    <row r="14" spans="1:18" x14ac:dyDescent="0.25">
      <c r="A14" s="275"/>
      <c r="B14" s="276"/>
      <c r="C14" s="277"/>
      <c r="D14" s="99" t="s">
        <v>172</v>
      </c>
      <c r="E14" s="29" t="s">
        <v>22</v>
      </c>
      <c r="F14" s="81" t="s">
        <v>105</v>
      </c>
      <c r="G14" s="35">
        <v>729</v>
      </c>
      <c r="H14" s="35"/>
      <c r="I14" s="35">
        <v>27</v>
      </c>
      <c r="J14" s="86">
        <v>756</v>
      </c>
      <c r="K14" s="379"/>
      <c r="L14" s="379"/>
      <c r="M14" s="278" t="s">
        <v>98</v>
      </c>
      <c r="N14" s="278"/>
      <c r="O14" s="278"/>
      <c r="P14" s="278"/>
      <c r="Q14" s="278"/>
      <c r="R14" s="279"/>
    </row>
    <row r="15" spans="1:18" x14ac:dyDescent="0.25">
      <c r="A15" s="289"/>
      <c r="B15" s="290"/>
      <c r="C15" s="291"/>
      <c r="D15" s="99" t="s">
        <v>173</v>
      </c>
      <c r="E15" s="29" t="s">
        <v>22</v>
      </c>
      <c r="F15" s="81" t="s">
        <v>105</v>
      </c>
      <c r="G15" s="173">
        <v>118</v>
      </c>
      <c r="H15" s="35">
        <v>131</v>
      </c>
      <c r="I15" s="35">
        <v>168</v>
      </c>
      <c r="J15" s="86">
        <v>417</v>
      </c>
      <c r="K15" s="379"/>
      <c r="L15" s="379"/>
      <c r="M15" s="324" t="s">
        <v>98</v>
      </c>
      <c r="N15" s="324"/>
      <c r="O15" s="324"/>
      <c r="P15" s="324"/>
      <c r="Q15" s="324"/>
      <c r="R15" s="325"/>
    </row>
    <row r="16" spans="1:18" x14ac:dyDescent="0.25">
      <c r="A16" s="292"/>
      <c r="B16" s="51"/>
      <c r="C16" s="52"/>
      <c r="D16" s="175" t="s">
        <v>174</v>
      </c>
      <c r="E16" s="29"/>
      <c r="F16" s="81" t="s">
        <v>105</v>
      </c>
      <c r="G16" s="173">
        <v>855</v>
      </c>
      <c r="H16" s="35">
        <v>82</v>
      </c>
      <c r="I16" s="35">
        <v>14</v>
      </c>
      <c r="J16" s="86">
        <v>951</v>
      </c>
      <c r="K16" s="379"/>
      <c r="L16" s="379"/>
      <c r="M16" s="392" t="s">
        <v>98</v>
      </c>
      <c r="N16" s="392"/>
      <c r="O16" s="392"/>
      <c r="P16" s="392"/>
      <c r="Q16" s="392"/>
      <c r="R16" s="392"/>
    </row>
    <row r="17" spans="1:18" x14ac:dyDescent="0.25">
      <c r="A17" s="275"/>
      <c r="B17" s="276"/>
      <c r="C17" s="277"/>
      <c r="D17" s="180" t="s">
        <v>175</v>
      </c>
      <c r="E17" s="174" t="s">
        <v>22</v>
      </c>
      <c r="F17" s="82"/>
      <c r="G17" s="113"/>
      <c r="H17" s="83"/>
      <c r="I17" s="83"/>
      <c r="J17" s="129"/>
      <c r="K17" s="379"/>
      <c r="L17" s="379"/>
      <c r="M17" s="393"/>
      <c r="N17" s="393"/>
      <c r="O17" s="393"/>
      <c r="P17" s="393"/>
      <c r="Q17" s="393"/>
      <c r="R17" s="393"/>
    </row>
    <row r="18" spans="1:18" x14ac:dyDescent="0.25">
      <c r="A18" s="275"/>
      <c r="B18" s="276"/>
      <c r="C18" s="277"/>
      <c r="D18" s="175" t="s">
        <v>176</v>
      </c>
      <c r="E18" s="29" t="s">
        <v>22</v>
      </c>
      <c r="F18" s="81" t="s">
        <v>105</v>
      </c>
      <c r="G18" s="35">
        <v>384</v>
      </c>
      <c r="H18" s="35">
        <v>78</v>
      </c>
      <c r="I18" s="35">
        <v>26</v>
      </c>
      <c r="J18" s="86">
        <v>488</v>
      </c>
      <c r="K18" s="379"/>
      <c r="L18" s="379"/>
      <c r="M18" s="324" t="s">
        <v>98</v>
      </c>
      <c r="N18" s="324"/>
      <c r="O18" s="324"/>
      <c r="P18" s="324"/>
      <c r="Q18" s="324"/>
      <c r="R18" s="325"/>
    </row>
    <row r="19" spans="1:18" x14ac:dyDescent="0.25">
      <c r="A19" s="289"/>
      <c r="B19" s="290"/>
      <c r="C19" s="291"/>
      <c r="D19" s="99" t="s">
        <v>177</v>
      </c>
      <c r="E19" s="29" t="s">
        <v>22</v>
      </c>
      <c r="F19" s="81" t="s">
        <v>105</v>
      </c>
      <c r="G19" s="171">
        <v>450</v>
      </c>
      <c r="H19" s="35">
        <v>23</v>
      </c>
      <c r="I19" s="171">
        <v>34</v>
      </c>
      <c r="J19" s="86">
        <v>507</v>
      </c>
      <c r="K19" s="379"/>
      <c r="L19" s="379"/>
      <c r="M19" s="166" t="s">
        <v>98</v>
      </c>
      <c r="N19" s="166"/>
      <c r="O19" s="166"/>
      <c r="P19" s="166"/>
      <c r="Q19" s="166"/>
      <c r="R19" s="283"/>
    </row>
    <row r="20" spans="1:18" ht="15.75" thickBot="1" x14ac:dyDescent="0.3">
      <c r="A20" s="293"/>
      <c r="B20" s="294"/>
      <c r="C20" s="295"/>
      <c r="D20" s="213" t="s">
        <v>178</v>
      </c>
      <c r="E20" s="214" t="s">
        <v>22</v>
      </c>
      <c r="F20" s="215" t="s">
        <v>105</v>
      </c>
      <c r="G20" s="216">
        <v>55</v>
      </c>
      <c r="H20" s="216"/>
      <c r="I20" s="216">
        <v>3</v>
      </c>
      <c r="J20" s="216">
        <v>58</v>
      </c>
      <c r="K20" s="415"/>
      <c r="L20" s="415"/>
      <c r="M20" s="326" t="s">
        <v>98</v>
      </c>
      <c r="N20" s="326"/>
      <c r="O20" s="326"/>
      <c r="P20" s="326"/>
      <c r="Q20" s="326"/>
      <c r="R20" s="327"/>
    </row>
    <row r="21" spans="1:18" x14ac:dyDescent="0.25">
      <c r="A21" s="298" t="s">
        <v>179</v>
      </c>
      <c r="B21" s="195" t="s">
        <v>44</v>
      </c>
      <c r="C21" s="195" t="s">
        <v>105</v>
      </c>
      <c r="D21" s="299" t="s">
        <v>179</v>
      </c>
      <c r="E21" s="195" t="s">
        <v>32</v>
      </c>
      <c r="F21" s="196" t="s">
        <v>105</v>
      </c>
      <c r="G21" s="197">
        <v>2172</v>
      </c>
      <c r="H21" s="198">
        <v>88</v>
      </c>
      <c r="I21" s="198">
        <v>2212</v>
      </c>
      <c r="J21" s="198">
        <v>4472</v>
      </c>
      <c r="K21" s="414" t="s">
        <v>310</v>
      </c>
      <c r="L21" s="414" t="s">
        <v>281</v>
      </c>
      <c r="M21" s="268"/>
      <c r="N21" s="268"/>
      <c r="O21" s="268" t="s">
        <v>98</v>
      </c>
      <c r="P21" s="268"/>
      <c r="Q21" s="268" t="s">
        <v>98</v>
      </c>
      <c r="R21" s="269"/>
    </row>
    <row r="22" spans="1:18" x14ac:dyDescent="0.25">
      <c r="A22" s="300" t="s">
        <v>180</v>
      </c>
      <c r="B22" s="181" t="s">
        <v>44</v>
      </c>
      <c r="C22" s="182" t="s">
        <v>105</v>
      </c>
      <c r="D22" s="301" t="s">
        <v>180</v>
      </c>
      <c r="E22" s="181" t="s">
        <v>32</v>
      </c>
      <c r="F22" s="182" t="s">
        <v>105</v>
      </c>
      <c r="G22" s="183"/>
      <c r="H22" s="184"/>
      <c r="I22" s="184">
        <v>640</v>
      </c>
      <c r="J22" s="184">
        <v>640</v>
      </c>
      <c r="K22" s="379"/>
      <c r="L22" s="379"/>
      <c r="M22" s="324"/>
      <c r="N22" s="324"/>
      <c r="O22" s="324" t="s">
        <v>98</v>
      </c>
      <c r="P22" s="324"/>
      <c r="Q22" s="324" t="s">
        <v>98</v>
      </c>
      <c r="R22" s="325"/>
    </row>
    <row r="23" spans="1:18" x14ac:dyDescent="0.25">
      <c r="A23" s="300" t="s">
        <v>181</v>
      </c>
      <c r="B23" s="181" t="s">
        <v>44</v>
      </c>
      <c r="C23" s="182" t="s">
        <v>105</v>
      </c>
      <c r="D23" s="301" t="s">
        <v>181</v>
      </c>
      <c r="E23" s="181"/>
      <c r="F23" s="182" t="s">
        <v>105</v>
      </c>
      <c r="G23" s="183">
        <v>364</v>
      </c>
      <c r="H23" s="184"/>
      <c r="I23" s="184">
        <v>214</v>
      </c>
      <c r="J23" s="184">
        <v>578</v>
      </c>
      <c r="K23" s="379"/>
      <c r="L23" s="379"/>
      <c r="M23" s="166"/>
      <c r="N23" s="166"/>
      <c r="O23" s="166"/>
      <c r="P23" s="166"/>
      <c r="Q23" s="166"/>
      <c r="R23" s="283"/>
    </row>
    <row r="24" spans="1:18" x14ac:dyDescent="0.25">
      <c r="A24" s="302"/>
      <c r="B24" s="185"/>
      <c r="C24" s="186"/>
      <c r="D24" s="193" t="s">
        <v>182</v>
      </c>
      <c r="E24" s="185"/>
      <c r="F24" s="186"/>
      <c r="G24" s="187"/>
      <c r="H24" s="188"/>
      <c r="I24" s="188"/>
      <c r="J24" s="188"/>
      <c r="K24" s="379"/>
      <c r="L24" s="379"/>
      <c r="M24" s="273"/>
      <c r="N24" s="273"/>
      <c r="O24" s="273"/>
      <c r="P24" s="273"/>
      <c r="Q24" s="273"/>
      <c r="R24" s="274"/>
    </row>
    <row r="25" spans="1:18" x14ac:dyDescent="0.25">
      <c r="A25" s="302"/>
      <c r="B25" s="185"/>
      <c r="C25" s="186"/>
      <c r="D25" s="193" t="s">
        <v>183</v>
      </c>
      <c r="E25" s="185"/>
      <c r="F25" s="186"/>
      <c r="G25" s="187"/>
      <c r="H25" s="188"/>
      <c r="I25" s="188"/>
      <c r="J25" s="188"/>
      <c r="K25" s="379"/>
      <c r="L25" s="379"/>
      <c r="M25" s="273"/>
      <c r="N25" s="273"/>
      <c r="O25" s="273" t="s">
        <v>98</v>
      </c>
      <c r="P25" s="273"/>
      <c r="Q25" s="273" t="s">
        <v>98</v>
      </c>
      <c r="R25" s="274"/>
    </row>
    <row r="26" spans="1:18" x14ac:dyDescent="0.25">
      <c r="A26" s="302"/>
      <c r="B26" s="185"/>
      <c r="C26" s="186"/>
      <c r="D26" s="193" t="s">
        <v>31</v>
      </c>
      <c r="E26" s="185" t="s">
        <v>32</v>
      </c>
      <c r="F26" s="186"/>
      <c r="G26" s="187"/>
      <c r="H26" s="188"/>
      <c r="I26" s="188"/>
      <c r="J26" s="188"/>
      <c r="K26" s="379"/>
      <c r="L26" s="379"/>
      <c r="M26" s="273"/>
      <c r="N26" s="273"/>
      <c r="O26" s="273"/>
      <c r="P26" s="273"/>
      <c r="Q26" s="273"/>
      <c r="R26" s="274"/>
    </row>
    <row r="27" spans="1:18" x14ac:dyDescent="0.25">
      <c r="A27" s="303"/>
      <c r="B27" s="189"/>
      <c r="C27" s="190"/>
      <c r="D27" s="194" t="s">
        <v>58</v>
      </c>
      <c r="E27" s="189" t="s">
        <v>44</v>
      </c>
      <c r="F27" s="190"/>
      <c r="G27" s="191"/>
      <c r="H27" s="192"/>
      <c r="I27" s="192"/>
      <c r="J27" s="192"/>
      <c r="K27" s="379"/>
      <c r="L27" s="379"/>
      <c r="M27" s="273"/>
      <c r="N27" s="273"/>
      <c r="O27" s="273"/>
      <c r="P27" s="273"/>
      <c r="Q27" s="273"/>
      <c r="R27" s="274"/>
    </row>
    <row r="28" spans="1:18" x14ac:dyDescent="0.25">
      <c r="A28" s="199" t="s">
        <v>184</v>
      </c>
      <c r="B28" s="26" t="s">
        <v>44</v>
      </c>
      <c r="C28" s="82" t="s">
        <v>105</v>
      </c>
      <c r="D28" s="100" t="s">
        <v>184</v>
      </c>
      <c r="E28" s="26"/>
      <c r="F28" s="82" t="s">
        <v>105</v>
      </c>
      <c r="G28" s="83">
        <v>348</v>
      </c>
      <c r="H28" s="83"/>
      <c r="I28" s="83">
        <v>112</v>
      </c>
      <c r="J28" s="83">
        <f>SUM(G28:I28)</f>
        <v>460</v>
      </c>
      <c r="K28" s="379"/>
      <c r="L28" s="379"/>
      <c r="M28" s="166"/>
      <c r="N28" s="166"/>
      <c r="O28" s="166"/>
      <c r="P28" s="166"/>
      <c r="Q28" s="166"/>
      <c r="R28" s="283"/>
    </row>
    <row r="29" spans="1:18" x14ac:dyDescent="0.25">
      <c r="A29" s="199"/>
      <c r="B29" s="26"/>
      <c r="C29" s="82"/>
      <c r="D29" s="102" t="s">
        <v>185</v>
      </c>
      <c r="E29" s="26"/>
      <c r="F29" s="82"/>
      <c r="G29" s="83"/>
      <c r="H29" s="83"/>
      <c r="I29" s="83"/>
      <c r="J29" s="83"/>
      <c r="K29" s="379"/>
      <c r="L29" s="379"/>
      <c r="M29" s="273"/>
      <c r="N29" s="273"/>
      <c r="O29" s="273"/>
      <c r="P29" s="273"/>
      <c r="Q29" s="273"/>
      <c r="R29" s="274"/>
    </row>
    <row r="30" spans="1:18" x14ac:dyDescent="0.25">
      <c r="A30" s="199"/>
      <c r="B30" s="26"/>
      <c r="C30" s="82"/>
      <c r="D30" s="102" t="s">
        <v>186</v>
      </c>
      <c r="E30" s="26"/>
      <c r="F30" s="82"/>
      <c r="G30" s="83"/>
      <c r="H30" s="83"/>
      <c r="I30" s="83"/>
      <c r="J30" s="83"/>
      <c r="K30" s="379"/>
      <c r="L30" s="379"/>
      <c r="M30" s="273"/>
      <c r="N30" s="273"/>
      <c r="O30" s="273" t="s">
        <v>98</v>
      </c>
      <c r="P30" s="273"/>
      <c r="Q30" s="273" t="s">
        <v>98</v>
      </c>
      <c r="R30" s="274"/>
    </row>
    <row r="31" spans="1:18" x14ac:dyDescent="0.25">
      <c r="A31" s="199"/>
      <c r="B31" s="26"/>
      <c r="C31" s="82"/>
      <c r="D31" s="102" t="s">
        <v>31</v>
      </c>
      <c r="E31" s="26" t="s">
        <v>32</v>
      </c>
      <c r="F31" s="82"/>
      <c r="G31" s="83"/>
      <c r="H31" s="83"/>
      <c r="I31" s="83"/>
      <c r="J31" s="83"/>
      <c r="K31" s="379"/>
      <c r="L31" s="379"/>
      <c r="M31" s="273"/>
      <c r="N31" s="273"/>
      <c r="O31" s="273"/>
      <c r="P31" s="273"/>
      <c r="Q31" s="273"/>
      <c r="R31" s="274"/>
    </row>
    <row r="32" spans="1:18" x14ac:dyDescent="0.25">
      <c r="A32" s="199"/>
      <c r="B32" s="26"/>
      <c r="C32" s="82"/>
      <c r="D32" s="103" t="s">
        <v>58</v>
      </c>
      <c r="E32" s="101" t="s">
        <v>44</v>
      </c>
      <c r="F32" s="96"/>
      <c r="G32" s="83"/>
      <c r="H32" s="83"/>
      <c r="I32" s="83"/>
      <c r="J32" s="83"/>
      <c r="K32" s="379"/>
      <c r="L32" s="379"/>
      <c r="M32" s="278"/>
      <c r="N32" s="278"/>
      <c r="O32" s="278"/>
      <c r="P32" s="278"/>
      <c r="Q32" s="278"/>
      <c r="R32" s="279"/>
    </row>
    <row r="33" spans="1:18" x14ac:dyDescent="0.25">
      <c r="A33" s="200" t="s">
        <v>187</v>
      </c>
      <c r="B33" s="29"/>
      <c r="C33" s="81" t="s">
        <v>105</v>
      </c>
      <c r="D33" s="100" t="s">
        <v>187</v>
      </c>
      <c r="E33" s="26" t="s">
        <v>32</v>
      </c>
      <c r="F33" s="82" t="s">
        <v>105</v>
      </c>
      <c r="G33" s="35">
        <v>864</v>
      </c>
      <c r="H33" s="35"/>
      <c r="I33" s="35">
        <v>262</v>
      </c>
      <c r="J33" s="35">
        <f>SUM(G33:I33)</f>
        <v>1126</v>
      </c>
      <c r="K33" s="379"/>
      <c r="L33" s="379"/>
      <c r="M33" s="166"/>
      <c r="N33" s="166"/>
      <c r="O33" s="166"/>
      <c r="P33" s="166"/>
      <c r="Q33" s="166"/>
      <c r="R33" s="283"/>
    </row>
    <row r="34" spans="1:18" x14ac:dyDescent="0.25">
      <c r="A34" s="201" t="s">
        <v>188</v>
      </c>
      <c r="B34" s="26"/>
      <c r="C34" s="82"/>
      <c r="D34" s="100"/>
      <c r="E34" s="26"/>
      <c r="F34" s="82"/>
      <c r="G34" s="83"/>
      <c r="H34" s="83"/>
      <c r="I34" s="83"/>
      <c r="J34" s="83"/>
      <c r="K34" s="379"/>
      <c r="L34" s="379"/>
      <c r="M34" s="273"/>
      <c r="N34" s="273"/>
      <c r="O34" s="273"/>
      <c r="P34" s="273"/>
      <c r="Q34" s="273"/>
      <c r="R34" s="274"/>
    </row>
    <row r="35" spans="1:18" x14ac:dyDescent="0.25">
      <c r="A35" s="201" t="s">
        <v>189</v>
      </c>
      <c r="B35" s="26" t="s">
        <v>32</v>
      </c>
      <c r="C35" s="82"/>
      <c r="D35" s="100"/>
      <c r="E35" s="26"/>
      <c r="F35" s="82"/>
      <c r="G35" s="83"/>
      <c r="H35" s="83"/>
      <c r="I35" s="83"/>
      <c r="J35" s="83"/>
      <c r="K35" s="379"/>
      <c r="L35" s="379"/>
      <c r="M35" s="273"/>
      <c r="N35" s="273"/>
      <c r="O35" s="273" t="s">
        <v>98</v>
      </c>
      <c r="P35" s="273"/>
      <c r="Q35" s="273" t="s">
        <v>98</v>
      </c>
      <c r="R35" s="274"/>
    </row>
    <row r="36" spans="1:18" x14ac:dyDescent="0.25">
      <c r="A36" s="201" t="s">
        <v>190</v>
      </c>
      <c r="B36" s="26"/>
      <c r="C36" s="82"/>
      <c r="D36" s="100"/>
      <c r="E36" s="26"/>
      <c r="F36" s="82"/>
      <c r="G36" s="83"/>
      <c r="H36" s="83"/>
      <c r="I36" s="83"/>
      <c r="J36" s="83"/>
      <c r="K36" s="379"/>
      <c r="L36" s="379"/>
      <c r="M36" s="273"/>
      <c r="N36" s="273"/>
      <c r="O36" s="273"/>
      <c r="P36" s="273"/>
      <c r="Q36" s="273"/>
      <c r="R36" s="274"/>
    </row>
    <row r="37" spans="1:18" x14ac:dyDescent="0.25">
      <c r="A37" s="201" t="s">
        <v>191</v>
      </c>
      <c r="B37" s="26" t="s">
        <v>32</v>
      </c>
      <c r="C37" s="82"/>
      <c r="D37" s="288"/>
      <c r="E37" s="26"/>
      <c r="F37" s="82"/>
      <c r="G37" s="83"/>
      <c r="H37" s="83"/>
      <c r="I37" s="83"/>
      <c r="J37" s="83"/>
      <c r="K37" s="379"/>
      <c r="L37" s="379"/>
      <c r="M37" s="273"/>
      <c r="N37" s="273"/>
      <c r="O37" s="273"/>
      <c r="P37" s="273"/>
      <c r="Q37" s="273"/>
      <c r="R37" s="274"/>
    </row>
    <row r="38" spans="1:18" ht="15.75" thickBot="1" x14ac:dyDescent="0.3">
      <c r="A38" s="202" t="s">
        <v>119</v>
      </c>
      <c r="B38" s="203" t="s">
        <v>44</v>
      </c>
      <c r="C38" s="204"/>
      <c r="D38" s="306"/>
      <c r="E38" s="203"/>
      <c r="F38" s="204"/>
      <c r="G38" s="205"/>
      <c r="H38" s="205"/>
      <c r="I38" s="205"/>
      <c r="J38" s="205"/>
      <c r="K38" s="415"/>
      <c r="L38" s="415"/>
      <c r="M38" s="296"/>
      <c r="N38" s="296"/>
      <c r="O38" s="296"/>
      <c r="P38" s="296"/>
      <c r="Q38" s="296"/>
      <c r="R38" s="297"/>
    </row>
    <row r="39" spans="1:18" ht="15" customHeight="1" x14ac:dyDescent="0.25">
      <c r="A39" s="253" t="s">
        <v>192</v>
      </c>
      <c r="B39" s="254"/>
      <c r="C39" s="209" t="s">
        <v>105</v>
      </c>
      <c r="D39" s="307" t="s">
        <v>193</v>
      </c>
      <c r="E39" s="308"/>
      <c r="F39" s="309" t="s">
        <v>105</v>
      </c>
      <c r="G39" s="198"/>
      <c r="H39" s="255"/>
      <c r="I39" s="198"/>
      <c r="J39" s="255"/>
      <c r="K39" s="414" t="s">
        <v>312</v>
      </c>
      <c r="L39" s="414" t="s">
        <v>281</v>
      </c>
      <c r="M39" s="268"/>
      <c r="N39" s="268"/>
      <c r="O39" s="268"/>
      <c r="P39" s="268"/>
      <c r="Q39" s="268"/>
      <c r="R39" s="269"/>
    </row>
    <row r="40" spans="1:18" x14ac:dyDescent="0.25">
      <c r="A40" s="201" t="s">
        <v>194</v>
      </c>
      <c r="B40" s="26"/>
      <c r="C40" s="82"/>
      <c r="D40" s="258" t="s">
        <v>194</v>
      </c>
      <c r="E40" s="217"/>
      <c r="F40" s="217"/>
      <c r="G40" s="83"/>
      <c r="H40" s="130"/>
      <c r="I40" s="83"/>
      <c r="J40" s="130"/>
      <c r="K40" s="379"/>
      <c r="L40" s="379"/>
      <c r="M40" s="273"/>
      <c r="N40" s="273"/>
      <c r="O40" s="273"/>
      <c r="P40" s="273"/>
      <c r="Q40" s="273"/>
      <c r="R40" s="274"/>
    </row>
    <row r="41" spans="1:18" x14ac:dyDescent="0.25">
      <c r="A41" s="201" t="s">
        <v>195</v>
      </c>
      <c r="B41" s="26"/>
      <c r="C41" s="82"/>
      <c r="D41" s="258" t="s">
        <v>195</v>
      </c>
      <c r="E41" s="217"/>
      <c r="F41" s="217"/>
      <c r="G41" s="83"/>
      <c r="H41" s="130"/>
      <c r="I41" s="83"/>
      <c r="J41" s="130"/>
      <c r="K41" s="379"/>
      <c r="L41" s="379"/>
      <c r="M41" s="273"/>
      <c r="N41" s="273"/>
      <c r="O41" s="273" t="s">
        <v>98</v>
      </c>
      <c r="P41" s="273"/>
      <c r="Q41" s="273" t="s">
        <v>98</v>
      </c>
      <c r="R41" s="274"/>
    </row>
    <row r="42" spans="1:18" x14ac:dyDescent="0.25">
      <c r="A42" s="201" t="s">
        <v>103</v>
      </c>
      <c r="B42" s="26" t="s">
        <v>43</v>
      </c>
      <c r="C42" s="82"/>
      <c r="D42" s="258" t="s">
        <v>31</v>
      </c>
      <c r="E42" s="217" t="s">
        <v>43</v>
      </c>
      <c r="F42" s="217"/>
      <c r="G42" s="83"/>
      <c r="H42" s="130"/>
      <c r="I42" s="83"/>
      <c r="J42" s="130"/>
      <c r="K42" s="379"/>
      <c r="L42" s="379"/>
      <c r="M42" s="273"/>
      <c r="N42" s="273"/>
      <c r="O42" s="273"/>
      <c r="P42" s="273"/>
      <c r="Q42" s="273"/>
      <c r="R42" s="274"/>
    </row>
    <row r="43" spans="1:18" x14ac:dyDescent="0.25">
      <c r="A43" s="201" t="s">
        <v>196</v>
      </c>
      <c r="B43" s="26"/>
      <c r="C43" s="82"/>
      <c r="D43" s="258" t="s">
        <v>196</v>
      </c>
      <c r="E43" s="217"/>
      <c r="F43" s="217"/>
      <c r="G43" s="83"/>
      <c r="H43" s="130"/>
      <c r="I43" s="83"/>
      <c r="J43" s="130"/>
      <c r="K43" s="379"/>
      <c r="L43" s="379"/>
      <c r="M43" s="273"/>
      <c r="N43" s="273"/>
      <c r="O43" s="273"/>
      <c r="P43" s="273"/>
      <c r="Q43" s="273"/>
      <c r="R43" s="274"/>
    </row>
    <row r="44" spans="1:18" x14ac:dyDescent="0.25">
      <c r="A44" s="201" t="s">
        <v>197</v>
      </c>
      <c r="B44" s="26"/>
      <c r="C44" s="82"/>
      <c r="D44" s="258" t="s">
        <v>197</v>
      </c>
      <c r="E44" s="217"/>
      <c r="F44" s="217"/>
      <c r="G44" s="83"/>
      <c r="H44" s="130"/>
      <c r="I44" s="83"/>
      <c r="J44" s="130"/>
      <c r="K44" s="379"/>
      <c r="L44" s="379"/>
      <c r="M44" s="273"/>
      <c r="N44" s="273"/>
      <c r="O44" s="273"/>
      <c r="P44" s="273"/>
      <c r="Q44" s="273"/>
      <c r="R44" s="274"/>
    </row>
    <row r="45" spans="1:18" x14ac:dyDescent="0.25">
      <c r="A45" s="201" t="s">
        <v>103</v>
      </c>
      <c r="B45" s="26" t="s">
        <v>44</v>
      </c>
      <c r="C45" s="82"/>
      <c r="D45" s="258" t="s">
        <v>31</v>
      </c>
      <c r="E45" s="217" t="s">
        <v>44</v>
      </c>
      <c r="F45" s="217"/>
      <c r="G45" s="83"/>
      <c r="H45" s="130"/>
      <c r="I45" s="83"/>
      <c r="J45" s="130"/>
      <c r="K45" s="379"/>
      <c r="L45" s="379"/>
      <c r="M45" s="273"/>
      <c r="N45" s="273"/>
      <c r="O45" s="273"/>
      <c r="P45" s="273"/>
      <c r="Q45" s="273"/>
      <c r="R45" s="274"/>
    </row>
    <row r="46" spans="1:18" x14ac:dyDescent="0.25">
      <c r="A46" s="201" t="s">
        <v>198</v>
      </c>
      <c r="B46" s="26"/>
      <c r="C46" s="82"/>
      <c r="D46" s="258" t="s">
        <v>199</v>
      </c>
      <c r="E46" s="217"/>
      <c r="F46" s="217"/>
      <c r="G46" s="83"/>
      <c r="H46" s="130"/>
      <c r="I46" s="83"/>
      <c r="J46" s="130"/>
      <c r="K46" s="379" t="s">
        <v>311</v>
      </c>
      <c r="L46" s="379"/>
      <c r="M46" s="273"/>
      <c r="N46" s="273"/>
      <c r="O46" s="273"/>
      <c r="P46" s="273"/>
      <c r="Q46" s="273"/>
      <c r="R46" s="274"/>
    </row>
    <row r="47" spans="1:18" x14ac:dyDescent="0.25">
      <c r="A47" s="201" t="s">
        <v>200</v>
      </c>
      <c r="B47" s="26"/>
      <c r="C47" s="82"/>
      <c r="D47" s="258" t="s">
        <v>201</v>
      </c>
      <c r="E47" s="217"/>
      <c r="F47" s="217"/>
      <c r="G47" s="83"/>
      <c r="H47" s="130"/>
      <c r="I47" s="83"/>
      <c r="J47" s="130"/>
      <c r="K47" s="379"/>
      <c r="L47" s="379"/>
      <c r="M47" s="273"/>
      <c r="N47" s="273"/>
      <c r="O47" s="273"/>
      <c r="P47" s="273"/>
      <c r="Q47" s="273"/>
      <c r="R47" s="274"/>
    </row>
    <row r="48" spans="1:18" x14ac:dyDescent="0.25">
      <c r="A48" s="201" t="s">
        <v>103</v>
      </c>
      <c r="B48" s="26" t="s">
        <v>22</v>
      </c>
      <c r="C48" s="82"/>
      <c r="D48" s="258" t="s">
        <v>103</v>
      </c>
      <c r="E48" s="217" t="s">
        <v>24</v>
      </c>
      <c r="F48" s="217"/>
      <c r="G48" s="83">
        <v>1697</v>
      </c>
      <c r="H48" s="130">
        <v>14</v>
      </c>
      <c r="I48" s="83">
        <v>299</v>
      </c>
      <c r="J48" s="130">
        <f>SUM(G48:I48)</f>
        <v>2010</v>
      </c>
      <c r="K48" s="379"/>
      <c r="L48" s="379"/>
      <c r="M48" s="273"/>
      <c r="N48" s="273"/>
      <c r="O48" s="273" t="s">
        <v>98</v>
      </c>
      <c r="P48" s="273"/>
      <c r="Q48" s="273" t="s">
        <v>98</v>
      </c>
      <c r="R48" s="274"/>
    </row>
    <row r="49" spans="1:18" x14ac:dyDescent="0.25">
      <c r="A49" s="287"/>
      <c r="B49" s="26"/>
      <c r="C49" s="82"/>
      <c r="D49" s="258" t="s">
        <v>202</v>
      </c>
      <c r="E49" s="217"/>
      <c r="F49" s="217"/>
      <c r="G49" s="83"/>
      <c r="H49" s="130"/>
      <c r="I49" s="83"/>
      <c r="J49" s="130"/>
      <c r="K49" s="379"/>
      <c r="L49" s="379"/>
      <c r="M49" s="273"/>
      <c r="N49" s="273"/>
      <c r="O49" s="273"/>
      <c r="P49" s="273"/>
      <c r="Q49" s="273"/>
      <c r="R49" s="274"/>
    </row>
    <row r="50" spans="1:18" x14ac:dyDescent="0.25">
      <c r="A50" s="287"/>
      <c r="B50" s="26"/>
      <c r="C50" s="82"/>
      <c r="D50" s="258" t="s">
        <v>203</v>
      </c>
      <c r="E50" s="217"/>
      <c r="F50" s="217"/>
      <c r="G50" s="83"/>
      <c r="H50" s="130"/>
      <c r="I50" s="83"/>
      <c r="J50" s="130"/>
      <c r="K50" s="379"/>
      <c r="L50" s="379"/>
      <c r="M50" s="273"/>
      <c r="N50" s="273"/>
      <c r="O50" s="273"/>
      <c r="P50" s="273"/>
      <c r="Q50" s="273"/>
      <c r="R50" s="274"/>
    </row>
    <row r="51" spans="1:18" ht="15.75" thickBot="1" x14ac:dyDescent="0.3">
      <c r="A51" s="305"/>
      <c r="B51" s="203"/>
      <c r="C51" s="204"/>
      <c r="D51" s="312" t="s">
        <v>103</v>
      </c>
      <c r="E51" s="256" t="s">
        <v>22</v>
      </c>
      <c r="F51" s="256"/>
      <c r="G51" s="205">
        <v>169</v>
      </c>
      <c r="H51" s="257">
        <v>176</v>
      </c>
      <c r="I51" s="205">
        <v>15</v>
      </c>
      <c r="J51" s="257">
        <f>SUM(G51:I51)</f>
        <v>360</v>
      </c>
      <c r="K51" s="415"/>
      <c r="L51" s="379"/>
      <c r="M51" s="296"/>
      <c r="N51" s="296"/>
      <c r="O51" s="296"/>
      <c r="P51" s="296"/>
      <c r="Q51" s="296"/>
      <c r="R51" s="297"/>
    </row>
    <row r="52" spans="1:18" x14ac:dyDescent="0.25">
      <c r="A52" s="100" t="s">
        <v>217</v>
      </c>
      <c r="B52" s="26"/>
      <c r="C52" s="26" t="s">
        <v>105</v>
      </c>
      <c r="D52" s="100" t="s">
        <v>217</v>
      </c>
      <c r="E52" s="26"/>
      <c r="F52" s="26" t="s">
        <v>105</v>
      </c>
      <c r="G52" s="83">
        <v>1320</v>
      </c>
      <c r="H52" s="83"/>
      <c r="I52" s="83">
        <v>283</v>
      </c>
      <c r="J52" s="83">
        <f>SUM(G52:I52)</f>
        <v>1603</v>
      </c>
      <c r="K52" s="379" t="s">
        <v>313</v>
      </c>
      <c r="L52" s="414" t="s">
        <v>281</v>
      </c>
      <c r="M52" s="411"/>
      <c r="N52" s="411"/>
      <c r="O52" s="411" t="s">
        <v>98</v>
      </c>
      <c r="P52" s="411"/>
      <c r="Q52" s="411" t="s">
        <v>98</v>
      </c>
      <c r="R52" s="411"/>
    </row>
    <row r="53" spans="1:18" x14ac:dyDescent="0.25">
      <c r="A53" s="102" t="s">
        <v>218</v>
      </c>
      <c r="B53" s="26"/>
      <c r="C53" s="26"/>
      <c r="D53" s="102" t="s">
        <v>218</v>
      </c>
      <c r="E53" s="26"/>
      <c r="F53" s="26"/>
      <c r="G53" s="83"/>
      <c r="H53" s="83"/>
      <c r="I53" s="83"/>
      <c r="J53" s="83"/>
      <c r="K53" s="379"/>
      <c r="L53" s="379"/>
      <c r="M53" s="400"/>
      <c r="N53" s="400"/>
      <c r="O53" s="400"/>
      <c r="P53" s="400"/>
      <c r="Q53" s="400"/>
      <c r="R53" s="400"/>
    </row>
    <row r="54" spans="1:18" x14ac:dyDescent="0.25">
      <c r="A54" s="102" t="s">
        <v>219</v>
      </c>
      <c r="B54" s="26"/>
      <c r="C54" s="26"/>
      <c r="D54" s="102" t="s">
        <v>220</v>
      </c>
      <c r="E54" s="26" t="s">
        <v>24</v>
      </c>
      <c r="F54" s="26"/>
      <c r="G54" s="83"/>
      <c r="H54" s="83"/>
      <c r="I54" s="83"/>
      <c r="J54" s="83"/>
      <c r="K54" s="379"/>
      <c r="L54" s="379"/>
      <c r="M54" s="400"/>
      <c r="N54" s="400"/>
      <c r="O54" s="400"/>
      <c r="P54" s="400"/>
      <c r="Q54" s="400"/>
      <c r="R54" s="400"/>
    </row>
    <row r="55" spans="1:18" x14ac:dyDescent="0.25">
      <c r="A55" s="102" t="s">
        <v>103</v>
      </c>
      <c r="B55" s="26" t="s">
        <v>22</v>
      </c>
      <c r="C55" s="26"/>
      <c r="D55" s="102" t="s">
        <v>221</v>
      </c>
      <c r="E55" s="121"/>
      <c r="F55" s="26"/>
      <c r="G55" s="83"/>
      <c r="H55" s="83"/>
      <c r="I55" s="83"/>
      <c r="J55" s="83"/>
      <c r="K55" s="379"/>
      <c r="L55" s="379"/>
      <c r="M55" s="400"/>
      <c r="N55" s="400"/>
      <c r="O55" s="400"/>
      <c r="P55" s="400"/>
      <c r="Q55" s="400"/>
      <c r="R55" s="400"/>
    </row>
    <row r="56" spans="1:18" x14ac:dyDescent="0.25">
      <c r="A56" s="102"/>
      <c r="B56" s="26"/>
      <c r="C56" s="26"/>
      <c r="D56" s="102" t="s">
        <v>219</v>
      </c>
      <c r="E56" s="26" t="s">
        <v>22</v>
      </c>
      <c r="F56" s="250"/>
      <c r="G56" s="83"/>
      <c r="H56" s="83"/>
      <c r="I56" s="83"/>
      <c r="J56" s="83"/>
      <c r="K56" s="379"/>
      <c r="L56" s="379"/>
      <c r="M56" s="400"/>
      <c r="N56" s="400"/>
      <c r="O56" s="400"/>
      <c r="P56" s="400"/>
      <c r="Q56" s="400"/>
      <c r="R56" s="400"/>
    </row>
    <row r="57" spans="1:18" x14ac:dyDescent="0.25">
      <c r="A57" s="288"/>
      <c r="B57" s="26"/>
      <c r="C57" s="26"/>
      <c r="D57" s="102" t="s">
        <v>222</v>
      </c>
      <c r="E57" s="26"/>
      <c r="F57" s="250"/>
      <c r="G57" s="83"/>
      <c r="H57" s="83"/>
      <c r="I57" s="83"/>
      <c r="J57" s="83"/>
      <c r="K57" s="379"/>
      <c r="L57" s="379"/>
      <c r="M57" s="400"/>
      <c r="N57" s="400"/>
      <c r="O57" s="400"/>
      <c r="P57" s="400"/>
      <c r="Q57" s="400"/>
      <c r="R57" s="400"/>
    </row>
    <row r="58" spans="1:18" x14ac:dyDescent="0.25">
      <c r="A58" s="288"/>
      <c r="B58" s="26"/>
      <c r="C58" s="26"/>
      <c r="D58" s="102" t="s">
        <v>223</v>
      </c>
      <c r="E58" s="26" t="s">
        <v>22</v>
      </c>
      <c r="F58" s="250"/>
      <c r="G58" s="83"/>
      <c r="H58" s="83"/>
      <c r="I58" s="83"/>
      <c r="J58" s="83"/>
      <c r="K58" s="379"/>
      <c r="L58" s="379"/>
      <c r="M58" s="400"/>
      <c r="N58" s="400"/>
      <c r="O58" s="400"/>
      <c r="P58" s="400"/>
      <c r="Q58" s="400"/>
      <c r="R58" s="400"/>
    </row>
    <row r="59" spans="1:18" x14ac:dyDescent="0.25">
      <c r="A59" s="288"/>
      <c r="B59" s="26"/>
      <c r="C59" s="26"/>
      <c r="D59" s="102" t="s">
        <v>224</v>
      </c>
      <c r="E59" s="26"/>
      <c r="F59" s="250"/>
      <c r="G59" s="83"/>
      <c r="H59" s="83"/>
      <c r="I59" s="83"/>
      <c r="J59" s="83"/>
      <c r="K59" s="379"/>
      <c r="L59" s="379"/>
      <c r="M59" s="400"/>
      <c r="N59" s="400"/>
      <c r="O59" s="400"/>
      <c r="P59" s="400"/>
      <c r="Q59" s="400"/>
      <c r="R59" s="400"/>
    </row>
    <row r="60" spans="1:18" x14ac:dyDescent="0.25">
      <c r="A60" s="304"/>
      <c r="B60" s="101"/>
      <c r="C60" s="101"/>
      <c r="D60" s="103" t="s">
        <v>225</v>
      </c>
      <c r="E60" s="101" t="s">
        <v>24</v>
      </c>
      <c r="F60" s="252"/>
      <c r="G60" s="97"/>
      <c r="H60" s="97"/>
      <c r="I60" s="97"/>
      <c r="J60" s="97"/>
      <c r="K60" s="380"/>
      <c r="L60" s="379"/>
      <c r="M60" s="400"/>
      <c r="N60" s="400"/>
      <c r="O60" s="400"/>
      <c r="P60" s="400"/>
      <c r="Q60" s="400"/>
      <c r="R60" s="400"/>
    </row>
    <row r="61" spans="1:18" x14ac:dyDescent="0.25">
      <c r="A61" s="99" t="s">
        <v>226</v>
      </c>
      <c r="B61" s="147"/>
      <c r="C61" s="29" t="s">
        <v>105</v>
      </c>
      <c r="D61" s="99" t="s">
        <v>226</v>
      </c>
      <c r="E61" s="147"/>
      <c r="F61" s="81" t="s">
        <v>105</v>
      </c>
      <c r="G61" s="173">
        <v>3942</v>
      </c>
      <c r="H61" s="35">
        <v>660</v>
      </c>
      <c r="I61" s="35">
        <v>334</v>
      </c>
      <c r="J61" s="35">
        <f>SUM(G61:I61)</f>
        <v>4936</v>
      </c>
      <c r="K61" s="378" t="s">
        <v>314</v>
      </c>
      <c r="L61" s="378" t="s">
        <v>281</v>
      </c>
      <c r="M61" s="392"/>
      <c r="N61" s="392"/>
      <c r="O61" s="392" t="s">
        <v>98</v>
      </c>
      <c r="P61" s="392"/>
      <c r="Q61" s="392" t="s">
        <v>98</v>
      </c>
      <c r="R61" s="392"/>
    </row>
    <row r="62" spans="1:18" x14ac:dyDescent="0.25">
      <c r="A62" s="102" t="s">
        <v>227</v>
      </c>
      <c r="B62" s="121"/>
      <c r="C62" s="26"/>
      <c r="D62" s="102" t="s">
        <v>227</v>
      </c>
      <c r="E62" s="121"/>
      <c r="F62" s="82"/>
      <c r="G62" s="113"/>
      <c r="H62" s="83"/>
      <c r="I62" s="83"/>
      <c r="J62" s="83"/>
      <c r="K62" s="379"/>
      <c r="L62" s="379"/>
      <c r="M62" s="400"/>
      <c r="N62" s="400"/>
      <c r="O62" s="400"/>
      <c r="P62" s="400"/>
      <c r="Q62" s="400"/>
      <c r="R62" s="400"/>
    </row>
    <row r="63" spans="1:18" x14ac:dyDescent="0.25">
      <c r="A63" s="102" t="s">
        <v>228</v>
      </c>
      <c r="B63" s="26"/>
      <c r="C63" s="26"/>
      <c r="D63" s="102" t="s">
        <v>229</v>
      </c>
      <c r="E63" s="26"/>
      <c r="F63" s="82"/>
      <c r="G63" s="113"/>
      <c r="H63" s="83"/>
      <c r="I63" s="83"/>
      <c r="J63" s="83"/>
      <c r="K63" s="379"/>
      <c r="L63" s="379"/>
      <c r="M63" s="400"/>
      <c r="N63" s="400"/>
      <c r="O63" s="400"/>
      <c r="P63" s="400"/>
      <c r="Q63" s="400"/>
      <c r="R63" s="400"/>
    </row>
    <row r="64" spans="1:18" x14ac:dyDescent="0.25">
      <c r="A64" s="102" t="s">
        <v>103</v>
      </c>
      <c r="B64" s="185" t="s">
        <v>44</v>
      </c>
      <c r="C64" s="26"/>
      <c r="D64" s="102" t="s">
        <v>103</v>
      </c>
      <c r="E64" s="185" t="s">
        <v>44</v>
      </c>
      <c r="F64" s="82"/>
      <c r="G64" s="113"/>
      <c r="H64" s="83"/>
      <c r="I64" s="83"/>
      <c r="J64" s="83"/>
      <c r="K64" s="379"/>
      <c r="L64" s="379"/>
      <c r="M64" s="400"/>
      <c r="N64" s="400"/>
      <c r="O64" s="400"/>
      <c r="P64" s="400"/>
      <c r="Q64" s="400"/>
      <c r="R64" s="400"/>
    </row>
    <row r="65" spans="1:18" x14ac:dyDescent="0.25">
      <c r="A65" s="103" t="s">
        <v>58</v>
      </c>
      <c r="B65" s="101" t="s">
        <v>22</v>
      </c>
      <c r="C65" s="101"/>
      <c r="D65" s="103" t="s">
        <v>58</v>
      </c>
      <c r="E65" s="101" t="s">
        <v>22</v>
      </c>
      <c r="F65" s="96"/>
      <c r="G65" s="170"/>
      <c r="H65" s="97"/>
      <c r="I65" s="97"/>
      <c r="J65" s="97"/>
      <c r="K65" s="380"/>
      <c r="L65" s="380"/>
      <c r="M65" s="393"/>
      <c r="N65" s="393"/>
      <c r="O65" s="393"/>
      <c r="P65" s="393"/>
      <c r="Q65" s="393"/>
      <c r="R65" s="393"/>
    </row>
    <row r="66" spans="1:18" ht="84.75" customHeight="1" thickBot="1" x14ac:dyDescent="0.3">
      <c r="A66" s="288"/>
      <c r="B66" s="26"/>
      <c r="C66" s="82"/>
      <c r="D66" s="175" t="s">
        <v>230</v>
      </c>
      <c r="E66" s="29" t="s">
        <v>22</v>
      </c>
      <c r="F66" s="81" t="s">
        <v>105</v>
      </c>
      <c r="G66" s="35">
        <v>240</v>
      </c>
      <c r="H66" s="35"/>
      <c r="I66" s="35">
        <v>4</v>
      </c>
      <c r="J66" s="260">
        <f>SUM(G66:I66)</f>
        <v>244</v>
      </c>
      <c r="K66" s="139" t="s">
        <v>315</v>
      </c>
      <c r="L66" s="352" t="s">
        <v>281</v>
      </c>
      <c r="M66" s="273" t="s">
        <v>98</v>
      </c>
      <c r="N66" s="273"/>
      <c r="O66" s="273"/>
      <c r="P66" s="273"/>
      <c r="Q66" s="273"/>
      <c r="R66" s="98"/>
    </row>
    <row r="67" spans="1:18" x14ac:dyDescent="0.25">
      <c r="A67" s="99" t="s">
        <v>231</v>
      </c>
      <c r="B67" s="29"/>
      <c r="C67" s="29" t="s">
        <v>105</v>
      </c>
      <c r="D67" s="99" t="s">
        <v>231</v>
      </c>
      <c r="E67" s="29"/>
      <c r="F67" s="81" t="s">
        <v>105</v>
      </c>
      <c r="G67" s="171">
        <v>375</v>
      </c>
      <c r="H67" s="35">
        <v>18</v>
      </c>
      <c r="I67" s="171">
        <v>59</v>
      </c>
      <c r="J67" s="35">
        <f>SUM(G67:I67)</f>
        <v>452</v>
      </c>
      <c r="K67" s="378" t="s">
        <v>316</v>
      </c>
      <c r="L67" s="414" t="s">
        <v>281</v>
      </c>
      <c r="M67" s="411"/>
      <c r="N67" s="411"/>
      <c r="O67" s="411" t="s">
        <v>98</v>
      </c>
      <c r="P67" s="411"/>
      <c r="Q67" s="411" t="s">
        <v>98</v>
      </c>
      <c r="R67" s="411"/>
    </row>
    <row r="68" spans="1:18" x14ac:dyDescent="0.25">
      <c r="A68" s="102" t="s">
        <v>232</v>
      </c>
      <c r="B68" s="26"/>
      <c r="C68" s="26"/>
      <c r="D68" s="102" t="s">
        <v>232</v>
      </c>
      <c r="E68" s="26"/>
      <c r="F68" s="82"/>
      <c r="G68" s="130"/>
      <c r="H68" s="83"/>
      <c r="I68" s="130"/>
      <c r="J68" s="83"/>
      <c r="K68" s="379"/>
      <c r="L68" s="379"/>
      <c r="M68" s="400"/>
      <c r="N68" s="400"/>
      <c r="O68" s="400"/>
      <c r="P68" s="400"/>
      <c r="Q68" s="400"/>
      <c r="R68" s="400"/>
    </row>
    <row r="69" spans="1:18" x14ac:dyDescent="0.25">
      <c r="A69" s="102" t="s">
        <v>233</v>
      </c>
      <c r="B69" s="26" t="s">
        <v>22</v>
      </c>
      <c r="C69" s="26"/>
      <c r="D69" s="102" t="s">
        <v>234</v>
      </c>
      <c r="E69" s="26" t="s">
        <v>24</v>
      </c>
      <c r="F69" s="82"/>
      <c r="G69" s="130"/>
      <c r="H69" s="83"/>
      <c r="I69" s="130"/>
      <c r="J69" s="83"/>
      <c r="K69" s="379"/>
      <c r="L69" s="379"/>
      <c r="M69" s="400"/>
      <c r="N69" s="400"/>
      <c r="O69" s="400"/>
      <c r="P69" s="400"/>
      <c r="Q69" s="400"/>
      <c r="R69" s="400"/>
    </row>
    <row r="70" spans="1:18" x14ac:dyDescent="0.25">
      <c r="A70" s="102" t="s">
        <v>235</v>
      </c>
      <c r="B70" s="26"/>
      <c r="C70" s="26"/>
      <c r="D70" s="102" t="s">
        <v>236</v>
      </c>
      <c r="E70" s="26"/>
      <c r="F70" s="82"/>
      <c r="G70" s="130"/>
      <c r="H70" s="83"/>
      <c r="I70" s="130"/>
      <c r="J70" s="83"/>
      <c r="K70" s="379"/>
      <c r="L70" s="379"/>
      <c r="M70" s="400"/>
      <c r="N70" s="400"/>
      <c r="O70" s="400"/>
      <c r="P70" s="400"/>
      <c r="Q70" s="400"/>
      <c r="R70" s="400"/>
    </row>
    <row r="71" spans="1:18" x14ac:dyDescent="0.25">
      <c r="A71" s="102" t="s">
        <v>237</v>
      </c>
      <c r="B71" s="26" t="s">
        <v>44</v>
      </c>
      <c r="C71" s="26"/>
      <c r="D71" s="102" t="s">
        <v>238</v>
      </c>
      <c r="E71" s="26" t="s">
        <v>44</v>
      </c>
      <c r="F71" s="82"/>
      <c r="G71" s="130"/>
      <c r="H71" s="83"/>
      <c r="I71" s="130"/>
      <c r="J71" s="83"/>
      <c r="K71" s="379"/>
      <c r="L71" s="379"/>
      <c r="M71" s="400"/>
      <c r="N71" s="400"/>
      <c r="O71" s="400"/>
      <c r="P71" s="400"/>
      <c r="Q71" s="400"/>
      <c r="R71" s="400"/>
    </row>
    <row r="72" spans="1:18" x14ac:dyDescent="0.25">
      <c r="A72" s="102" t="s">
        <v>239</v>
      </c>
      <c r="B72" s="26"/>
      <c r="C72" s="26"/>
      <c r="D72" s="102" t="s">
        <v>239</v>
      </c>
      <c r="E72" s="26"/>
      <c r="F72" s="82"/>
      <c r="G72" s="130"/>
      <c r="H72" s="83"/>
      <c r="I72" s="130"/>
      <c r="J72" s="83"/>
      <c r="K72" s="379"/>
      <c r="L72" s="379"/>
      <c r="M72" s="400"/>
      <c r="N72" s="400"/>
      <c r="O72" s="400"/>
      <c r="P72" s="400"/>
      <c r="Q72" s="400"/>
      <c r="R72" s="400"/>
    </row>
    <row r="73" spans="1:18" x14ac:dyDescent="0.25">
      <c r="A73" s="102" t="s">
        <v>240</v>
      </c>
      <c r="B73" s="26" t="s">
        <v>32</v>
      </c>
      <c r="C73" s="26"/>
      <c r="D73" s="102" t="s">
        <v>241</v>
      </c>
      <c r="E73" s="26" t="s">
        <v>32</v>
      </c>
      <c r="F73" s="82"/>
      <c r="G73" s="130"/>
      <c r="H73" s="83"/>
      <c r="I73" s="130"/>
      <c r="J73" s="83"/>
      <c r="K73" s="379"/>
      <c r="L73" s="379"/>
      <c r="M73" s="400"/>
      <c r="N73" s="400"/>
      <c r="O73" s="400"/>
      <c r="P73" s="400"/>
      <c r="Q73" s="400"/>
      <c r="R73" s="400"/>
    </row>
    <row r="74" spans="1:18" x14ac:dyDescent="0.25">
      <c r="A74" s="102" t="s">
        <v>242</v>
      </c>
      <c r="B74" s="26"/>
      <c r="C74" s="26"/>
      <c r="D74" s="102" t="s">
        <v>242</v>
      </c>
      <c r="E74" s="26"/>
      <c r="F74" s="82"/>
      <c r="G74" s="130"/>
      <c r="H74" s="83"/>
      <c r="I74" s="130"/>
      <c r="J74" s="83"/>
      <c r="K74" s="379"/>
      <c r="L74" s="379"/>
      <c r="M74" s="400"/>
      <c r="N74" s="400"/>
      <c r="O74" s="400"/>
      <c r="P74" s="400"/>
      <c r="Q74" s="400"/>
      <c r="R74" s="400"/>
    </row>
    <row r="75" spans="1:18" x14ac:dyDescent="0.25">
      <c r="A75" s="102" t="s">
        <v>243</v>
      </c>
      <c r="B75" s="26"/>
      <c r="C75" s="26"/>
      <c r="D75" s="102" t="s">
        <v>244</v>
      </c>
      <c r="E75" s="26"/>
      <c r="F75" s="82"/>
      <c r="G75" s="130"/>
      <c r="H75" s="83"/>
      <c r="I75" s="130"/>
      <c r="J75" s="83"/>
      <c r="K75" s="379"/>
      <c r="L75" s="379"/>
      <c r="M75" s="400"/>
      <c r="N75" s="400"/>
      <c r="O75" s="400"/>
      <c r="P75" s="400"/>
      <c r="Q75" s="400"/>
      <c r="R75" s="400"/>
    </row>
    <row r="76" spans="1:18" x14ac:dyDescent="0.25">
      <c r="A76" s="102" t="s">
        <v>103</v>
      </c>
      <c r="B76" s="26" t="s">
        <v>44</v>
      </c>
      <c r="C76" s="26"/>
      <c r="D76" s="102" t="s">
        <v>103</v>
      </c>
      <c r="E76" s="26" t="s">
        <v>44</v>
      </c>
      <c r="F76" s="82"/>
      <c r="G76" s="130"/>
      <c r="H76" s="83"/>
      <c r="I76" s="130"/>
      <c r="J76" s="83"/>
      <c r="K76" s="379"/>
      <c r="L76" s="379"/>
      <c r="M76" s="400"/>
      <c r="N76" s="400"/>
      <c r="O76" s="400"/>
      <c r="P76" s="400"/>
      <c r="Q76" s="400"/>
      <c r="R76" s="400"/>
    </row>
    <row r="77" spans="1:18" x14ac:dyDescent="0.25">
      <c r="A77" s="102" t="s">
        <v>245</v>
      </c>
      <c r="B77" s="26"/>
      <c r="C77" s="26"/>
      <c r="D77" s="102" t="s">
        <v>245</v>
      </c>
      <c r="E77" s="26"/>
      <c r="F77" s="82"/>
      <c r="G77" s="130"/>
      <c r="H77" s="83"/>
      <c r="I77" s="130"/>
      <c r="J77" s="83"/>
      <c r="K77" s="379"/>
      <c r="L77" s="379"/>
      <c r="M77" s="400"/>
      <c r="N77" s="400"/>
      <c r="O77" s="400"/>
      <c r="P77" s="400"/>
      <c r="Q77" s="400"/>
      <c r="R77" s="400"/>
    </row>
    <row r="78" spans="1:18" x14ac:dyDescent="0.25">
      <c r="A78" s="102" t="s">
        <v>246</v>
      </c>
      <c r="B78" s="26" t="s">
        <v>32</v>
      </c>
      <c r="C78" s="26"/>
      <c r="D78" s="102" t="s">
        <v>247</v>
      </c>
      <c r="E78" s="26" t="s">
        <v>32</v>
      </c>
      <c r="F78" s="82"/>
      <c r="G78" s="130"/>
      <c r="H78" s="83"/>
      <c r="I78" s="130"/>
      <c r="J78" s="83"/>
      <c r="K78" s="379"/>
      <c r="L78" s="379"/>
      <c r="M78" s="400"/>
      <c r="N78" s="400"/>
      <c r="O78" s="400"/>
      <c r="P78" s="400"/>
      <c r="Q78" s="400"/>
      <c r="R78" s="400"/>
    </row>
    <row r="79" spans="1:18" x14ac:dyDescent="0.25">
      <c r="A79" s="102" t="s">
        <v>248</v>
      </c>
      <c r="B79" s="26"/>
      <c r="C79" s="26"/>
      <c r="D79" s="102" t="s">
        <v>248</v>
      </c>
      <c r="E79" s="26"/>
      <c r="F79" s="82"/>
      <c r="G79" s="130"/>
      <c r="H79" s="83"/>
      <c r="I79" s="130"/>
      <c r="J79" s="83"/>
      <c r="K79" s="379"/>
      <c r="L79" s="379"/>
      <c r="M79" s="400"/>
      <c r="N79" s="400"/>
      <c r="O79" s="400"/>
      <c r="P79" s="400"/>
      <c r="Q79" s="400"/>
      <c r="R79" s="400"/>
    </row>
    <row r="80" spans="1:18" x14ac:dyDescent="0.25">
      <c r="A80" s="102" t="s">
        <v>249</v>
      </c>
      <c r="B80" s="26" t="s">
        <v>44</v>
      </c>
      <c r="C80" s="26"/>
      <c r="D80" s="102" t="s">
        <v>250</v>
      </c>
      <c r="E80" s="26" t="s">
        <v>44</v>
      </c>
      <c r="F80" s="82"/>
      <c r="G80" s="130"/>
      <c r="H80" s="83"/>
      <c r="I80" s="130"/>
      <c r="J80" s="83"/>
      <c r="K80" s="379"/>
      <c r="L80" s="379"/>
      <c r="M80" s="400"/>
      <c r="N80" s="400"/>
      <c r="O80" s="400"/>
      <c r="P80" s="400"/>
      <c r="Q80" s="400"/>
      <c r="R80" s="400"/>
    </row>
    <row r="81" spans="1:18" x14ac:dyDescent="0.25">
      <c r="A81" s="102" t="s">
        <v>251</v>
      </c>
      <c r="B81" s="26"/>
      <c r="C81" s="26"/>
      <c r="D81" s="102" t="s">
        <v>251</v>
      </c>
      <c r="E81" s="26"/>
      <c r="F81" s="82"/>
      <c r="G81" s="130"/>
      <c r="H81" s="83"/>
      <c r="I81" s="130"/>
      <c r="J81" s="83"/>
      <c r="K81" s="379"/>
      <c r="L81" s="379"/>
      <c r="M81" s="400"/>
      <c r="N81" s="400"/>
      <c r="O81" s="400"/>
      <c r="P81" s="400"/>
      <c r="Q81" s="400"/>
      <c r="R81" s="400"/>
    </row>
    <row r="82" spans="1:18" x14ac:dyDescent="0.25">
      <c r="A82" s="103" t="s">
        <v>252</v>
      </c>
      <c r="B82" s="101" t="s">
        <v>22</v>
      </c>
      <c r="C82" s="101"/>
      <c r="D82" s="103" t="s">
        <v>252</v>
      </c>
      <c r="E82" s="101" t="s">
        <v>24</v>
      </c>
      <c r="F82" s="96"/>
      <c r="G82" s="151"/>
      <c r="H82" s="97"/>
      <c r="I82" s="151"/>
      <c r="J82" s="97"/>
      <c r="K82" s="380"/>
      <c r="L82" s="379"/>
      <c r="M82" s="400"/>
      <c r="N82" s="400"/>
      <c r="O82" s="400"/>
      <c r="P82" s="400"/>
      <c r="Q82" s="400"/>
      <c r="R82" s="400"/>
    </row>
    <row r="83" spans="1:18" ht="88.5" customHeight="1" x14ac:dyDescent="0.25">
      <c r="A83" s="100" t="s">
        <v>253</v>
      </c>
      <c r="B83" s="26" t="s">
        <v>22</v>
      </c>
      <c r="C83" s="82" t="s">
        <v>105</v>
      </c>
      <c r="D83" s="100" t="s">
        <v>253</v>
      </c>
      <c r="E83" s="26" t="s">
        <v>24</v>
      </c>
      <c r="F83" s="82" t="s">
        <v>105</v>
      </c>
      <c r="G83" s="83">
        <v>142</v>
      </c>
      <c r="H83" s="83">
        <v>172</v>
      </c>
      <c r="I83" s="83">
        <v>69</v>
      </c>
      <c r="J83" s="83">
        <f>SUM(G83:I83)</f>
        <v>383</v>
      </c>
      <c r="K83" s="139" t="s">
        <v>317</v>
      </c>
      <c r="L83" s="247" t="s">
        <v>281</v>
      </c>
      <c r="M83" s="324"/>
      <c r="N83" s="324"/>
      <c r="O83" s="324" t="s">
        <v>98</v>
      </c>
      <c r="P83" s="324"/>
      <c r="Q83" s="324" t="s">
        <v>98</v>
      </c>
      <c r="R83" s="323"/>
    </row>
    <row r="84" spans="1:18" x14ac:dyDescent="0.25">
      <c r="A84" s="99" t="s">
        <v>254</v>
      </c>
      <c r="B84" s="29"/>
      <c r="C84" s="81" t="s">
        <v>105</v>
      </c>
      <c r="D84" s="99" t="s">
        <v>254</v>
      </c>
      <c r="E84" s="29"/>
      <c r="F84" s="81" t="s">
        <v>105</v>
      </c>
      <c r="G84" s="35">
        <v>600</v>
      </c>
      <c r="H84" s="35">
        <v>189</v>
      </c>
      <c r="I84" s="35">
        <v>48</v>
      </c>
      <c r="J84" s="35">
        <f>SUM(G84:I84)</f>
        <v>837</v>
      </c>
      <c r="K84" s="378" t="s">
        <v>318</v>
      </c>
      <c r="L84" s="378" t="s">
        <v>281</v>
      </c>
      <c r="M84" s="392"/>
      <c r="N84" s="392"/>
      <c r="O84" s="392" t="s">
        <v>98</v>
      </c>
      <c r="P84" s="392"/>
      <c r="Q84" s="392" t="s">
        <v>98</v>
      </c>
      <c r="R84" s="392"/>
    </row>
    <row r="85" spans="1:18" x14ac:dyDescent="0.25">
      <c r="A85" s="102" t="s">
        <v>188</v>
      </c>
      <c r="B85" s="259"/>
      <c r="C85" s="82"/>
      <c r="D85" s="102" t="s">
        <v>188</v>
      </c>
      <c r="E85" s="259"/>
      <c r="F85" s="82"/>
      <c r="G85" s="83"/>
      <c r="H85" s="83"/>
      <c r="I85" s="83"/>
      <c r="J85" s="83"/>
      <c r="K85" s="379"/>
      <c r="L85" s="379"/>
      <c r="M85" s="400"/>
      <c r="N85" s="400"/>
      <c r="O85" s="400"/>
      <c r="P85" s="400"/>
      <c r="Q85" s="400"/>
      <c r="R85" s="400"/>
    </row>
    <row r="86" spans="1:18" x14ac:dyDescent="0.25">
      <c r="A86" s="102" t="s">
        <v>255</v>
      </c>
      <c r="B86" s="259"/>
      <c r="C86" s="82"/>
      <c r="D86" s="102" t="s">
        <v>255</v>
      </c>
      <c r="E86" s="259"/>
      <c r="F86" s="82"/>
      <c r="G86" s="83"/>
      <c r="H86" s="83"/>
      <c r="I86" s="83"/>
      <c r="J86" s="83"/>
      <c r="K86" s="379"/>
      <c r="L86" s="379"/>
      <c r="M86" s="400"/>
      <c r="N86" s="400"/>
      <c r="O86" s="400"/>
      <c r="P86" s="400"/>
      <c r="Q86" s="400"/>
      <c r="R86" s="400"/>
    </row>
    <row r="87" spans="1:18" x14ac:dyDescent="0.25">
      <c r="A87" s="102" t="s">
        <v>256</v>
      </c>
      <c r="B87" s="259"/>
      <c r="C87" s="82"/>
      <c r="D87" s="102" t="s">
        <v>256</v>
      </c>
      <c r="E87" s="259"/>
      <c r="F87" s="82"/>
      <c r="G87" s="83"/>
      <c r="H87" s="83"/>
      <c r="I87" s="83"/>
      <c r="J87" s="83"/>
      <c r="K87" s="379"/>
      <c r="L87" s="379"/>
      <c r="M87" s="400"/>
      <c r="N87" s="400"/>
      <c r="O87" s="400"/>
      <c r="P87" s="400"/>
      <c r="Q87" s="400"/>
      <c r="R87" s="400"/>
    </row>
    <row r="88" spans="1:18" x14ac:dyDescent="0.25">
      <c r="A88" s="102" t="s">
        <v>103</v>
      </c>
      <c r="B88" s="26" t="s">
        <v>44</v>
      </c>
      <c r="C88" s="82"/>
      <c r="D88" s="102" t="s">
        <v>103</v>
      </c>
      <c r="E88" s="26" t="s">
        <v>44</v>
      </c>
      <c r="F88" s="82"/>
      <c r="G88" s="83"/>
      <c r="H88" s="83"/>
      <c r="I88" s="83"/>
      <c r="J88" s="83"/>
      <c r="K88" s="379"/>
      <c r="L88" s="379"/>
      <c r="M88" s="400"/>
      <c r="N88" s="400"/>
      <c r="O88" s="400"/>
      <c r="P88" s="400"/>
      <c r="Q88" s="400"/>
      <c r="R88" s="400"/>
    </row>
    <row r="89" spans="1:18" x14ac:dyDescent="0.25">
      <c r="A89" s="103" t="s">
        <v>119</v>
      </c>
      <c r="B89" s="101" t="s">
        <v>22</v>
      </c>
      <c r="C89" s="96"/>
      <c r="D89" s="103" t="s">
        <v>119</v>
      </c>
      <c r="E89" s="101" t="s">
        <v>24</v>
      </c>
      <c r="F89" s="96"/>
      <c r="G89" s="97"/>
      <c r="H89" s="97"/>
      <c r="I89" s="97"/>
      <c r="J89" s="97"/>
      <c r="K89" s="380"/>
      <c r="L89" s="380"/>
      <c r="M89" s="393"/>
      <c r="N89" s="393"/>
      <c r="O89" s="393"/>
      <c r="P89" s="393"/>
      <c r="Q89" s="393"/>
      <c r="R89" s="393"/>
    </row>
    <row r="90" spans="1:18" x14ac:dyDescent="0.25">
      <c r="A90" s="99" t="s">
        <v>257</v>
      </c>
      <c r="B90" s="29"/>
      <c r="C90" s="81" t="s">
        <v>105</v>
      </c>
      <c r="D90" s="99" t="s">
        <v>258</v>
      </c>
      <c r="E90" s="29"/>
      <c r="F90" s="81" t="s">
        <v>105</v>
      </c>
      <c r="G90" s="171">
        <v>90</v>
      </c>
      <c r="H90" s="35"/>
      <c r="I90" s="171">
        <v>23</v>
      </c>
      <c r="J90" s="35">
        <f>SUM(G90:I90)</f>
        <v>113</v>
      </c>
      <c r="K90" s="378" t="s">
        <v>319</v>
      </c>
      <c r="L90" s="378" t="s">
        <v>281</v>
      </c>
      <c r="M90" s="392"/>
      <c r="N90" s="392"/>
      <c r="O90" s="392" t="s">
        <v>98</v>
      </c>
      <c r="P90" s="392"/>
      <c r="Q90" s="392" t="s">
        <v>98</v>
      </c>
      <c r="R90" s="392"/>
    </row>
    <row r="91" spans="1:18" x14ac:dyDescent="0.25">
      <c r="A91" s="102" t="s">
        <v>259</v>
      </c>
      <c r="B91" s="26"/>
      <c r="C91" s="82"/>
      <c r="D91" s="102" t="s">
        <v>259</v>
      </c>
      <c r="E91" s="26"/>
      <c r="F91" s="82"/>
      <c r="G91" s="130"/>
      <c r="H91" s="83"/>
      <c r="I91" s="130"/>
      <c r="J91" s="83"/>
      <c r="K91" s="379"/>
      <c r="L91" s="379"/>
      <c r="M91" s="400"/>
      <c r="N91" s="400"/>
      <c r="O91" s="400"/>
      <c r="P91" s="400"/>
      <c r="Q91" s="400"/>
      <c r="R91" s="400"/>
    </row>
    <row r="92" spans="1:18" x14ac:dyDescent="0.25">
      <c r="A92" s="102" t="s">
        <v>260</v>
      </c>
      <c r="B92" s="26"/>
      <c r="C92" s="82"/>
      <c r="D92" s="102" t="s">
        <v>260</v>
      </c>
      <c r="E92" s="26"/>
      <c r="F92" s="82"/>
      <c r="G92" s="130"/>
      <c r="H92" s="83"/>
      <c r="I92" s="130"/>
      <c r="J92" s="83"/>
      <c r="K92" s="379"/>
      <c r="L92" s="379"/>
      <c r="M92" s="400"/>
      <c r="N92" s="400"/>
      <c r="O92" s="400"/>
      <c r="P92" s="400"/>
      <c r="Q92" s="400"/>
      <c r="R92" s="400"/>
    </row>
    <row r="93" spans="1:18" x14ac:dyDescent="0.25">
      <c r="A93" s="102" t="s">
        <v>103</v>
      </c>
      <c r="B93" s="26" t="s">
        <v>24</v>
      </c>
      <c r="C93" s="82"/>
      <c r="D93" s="102" t="s">
        <v>103</v>
      </c>
      <c r="E93" s="26" t="s">
        <v>24</v>
      </c>
      <c r="F93" s="82"/>
      <c r="G93" s="130"/>
      <c r="H93" s="83"/>
      <c r="I93" s="130"/>
      <c r="J93" s="83"/>
      <c r="K93" s="379"/>
      <c r="L93" s="379"/>
      <c r="M93" s="400"/>
      <c r="N93" s="400"/>
      <c r="O93" s="400"/>
      <c r="P93" s="400"/>
      <c r="Q93" s="400"/>
      <c r="R93" s="400"/>
    </row>
    <row r="94" spans="1:18" x14ac:dyDescent="0.25">
      <c r="A94" s="102" t="s">
        <v>261</v>
      </c>
      <c r="B94" s="26"/>
      <c r="C94" s="82"/>
      <c r="D94" s="102" t="s">
        <v>261</v>
      </c>
      <c r="E94" s="26"/>
      <c r="F94" s="82"/>
      <c r="G94" s="130"/>
      <c r="H94" s="83"/>
      <c r="I94" s="130"/>
      <c r="J94" s="83"/>
      <c r="K94" s="379"/>
      <c r="L94" s="379"/>
      <c r="M94" s="400"/>
      <c r="N94" s="400"/>
      <c r="O94" s="400"/>
      <c r="P94" s="400"/>
      <c r="Q94" s="400"/>
      <c r="R94" s="400"/>
    </row>
    <row r="95" spans="1:18" x14ac:dyDescent="0.25">
      <c r="A95" s="102" t="s">
        <v>262</v>
      </c>
      <c r="B95" s="26" t="s">
        <v>44</v>
      </c>
      <c r="C95" s="82"/>
      <c r="D95" s="102" t="s">
        <v>262</v>
      </c>
      <c r="E95" s="26" t="s">
        <v>44</v>
      </c>
      <c r="F95" s="82"/>
      <c r="G95" s="130"/>
      <c r="H95" s="83"/>
      <c r="I95" s="130"/>
      <c r="J95" s="83"/>
      <c r="K95" s="379"/>
      <c r="L95" s="379"/>
      <c r="M95" s="400"/>
      <c r="N95" s="400"/>
      <c r="O95" s="400"/>
      <c r="P95" s="400"/>
      <c r="Q95" s="400"/>
      <c r="R95" s="400"/>
    </row>
    <row r="96" spans="1:18" x14ac:dyDescent="0.25">
      <c r="A96" s="102" t="s">
        <v>263</v>
      </c>
      <c r="B96" s="26"/>
      <c r="C96" s="82"/>
      <c r="D96" s="102" t="s">
        <v>263</v>
      </c>
      <c r="E96" s="26"/>
      <c r="F96" s="82"/>
      <c r="G96" s="130"/>
      <c r="H96" s="83"/>
      <c r="I96" s="130"/>
      <c r="J96" s="83"/>
      <c r="K96" s="379"/>
      <c r="L96" s="379"/>
      <c r="M96" s="400"/>
      <c r="N96" s="400"/>
      <c r="O96" s="400"/>
      <c r="P96" s="400"/>
      <c r="Q96" s="400"/>
      <c r="R96" s="400"/>
    </row>
    <row r="97" spans="1:18" x14ac:dyDescent="0.25">
      <c r="A97" s="102" t="s">
        <v>264</v>
      </c>
      <c r="B97" s="26"/>
      <c r="C97" s="82"/>
      <c r="D97" s="102" t="s">
        <v>265</v>
      </c>
      <c r="E97" s="26"/>
      <c r="F97" s="82"/>
      <c r="G97" s="130"/>
      <c r="H97" s="83"/>
      <c r="I97" s="130"/>
      <c r="J97" s="83"/>
      <c r="K97" s="379"/>
      <c r="L97" s="379"/>
      <c r="M97" s="400"/>
      <c r="N97" s="400"/>
      <c r="O97" s="400"/>
      <c r="P97" s="400"/>
      <c r="Q97" s="400"/>
      <c r="R97" s="400"/>
    </row>
    <row r="98" spans="1:18" x14ac:dyDescent="0.25">
      <c r="A98" s="102" t="s">
        <v>103</v>
      </c>
      <c r="B98" s="26" t="s">
        <v>22</v>
      </c>
      <c r="C98" s="82"/>
      <c r="D98" s="102" t="s">
        <v>103</v>
      </c>
      <c r="E98" s="26" t="s">
        <v>22</v>
      </c>
      <c r="F98" s="82"/>
      <c r="G98" s="121"/>
      <c r="H98" s="311"/>
      <c r="I98" s="121"/>
      <c r="J98" s="311"/>
      <c r="K98" s="379"/>
      <c r="L98" s="379"/>
      <c r="M98" s="400"/>
      <c r="N98" s="400"/>
      <c r="O98" s="400"/>
      <c r="P98" s="400"/>
      <c r="Q98" s="400"/>
      <c r="R98" s="400"/>
    </row>
    <row r="99" spans="1:18" x14ac:dyDescent="0.25">
      <c r="A99" s="100"/>
      <c r="B99" s="26"/>
      <c r="C99" s="82"/>
      <c r="D99" s="102" t="s">
        <v>266</v>
      </c>
      <c r="E99" s="26"/>
      <c r="F99" s="82"/>
      <c r="G99" s="121"/>
      <c r="H99" s="311"/>
      <c r="I99" s="121"/>
      <c r="J99" s="311"/>
      <c r="K99" s="379"/>
      <c r="L99" s="379"/>
      <c r="M99" s="400"/>
      <c r="N99" s="400"/>
      <c r="O99" s="400"/>
      <c r="P99" s="400"/>
      <c r="Q99" s="400"/>
      <c r="R99" s="400"/>
    </row>
    <row r="100" spans="1:18" x14ac:dyDescent="0.25">
      <c r="A100" s="100"/>
      <c r="B100" s="26"/>
      <c r="C100" s="82"/>
      <c r="D100" s="102" t="s">
        <v>264</v>
      </c>
      <c r="E100" s="26"/>
      <c r="F100" s="82"/>
      <c r="G100" s="121"/>
      <c r="H100" s="311"/>
      <c r="I100" s="121"/>
      <c r="J100" s="311"/>
      <c r="K100" s="379"/>
      <c r="L100" s="379"/>
      <c r="M100" s="400"/>
      <c r="N100" s="400"/>
      <c r="O100" s="400"/>
      <c r="P100" s="400"/>
      <c r="Q100" s="400"/>
      <c r="R100" s="400"/>
    </row>
    <row r="101" spans="1:18" x14ac:dyDescent="0.25">
      <c r="A101" s="251"/>
      <c r="B101" s="101"/>
      <c r="C101" s="96"/>
      <c r="D101" s="102" t="s">
        <v>103</v>
      </c>
      <c r="E101" s="26" t="s">
        <v>24</v>
      </c>
      <c r="F101" s="82"/>
      <c r="G101" s="121"/>
      <c r="H101" s="311"/>
      <c r="I101" s="121"/>
      <c r="J101" s="311"/>
      <c r="K101" s="380"/>
      <c r="L101" s="380"/>
      <c r="M101" s="393"/>
      <c r="N101" s="393"/>
      <c r="O101" s="393"/>
      <c r="P101" s="393"/>
      <c r="Q101" s="393"/>
      <c r="R101" s="393"/>
    </row>
    <row r="102" spans="1:18" ht="85.5" customHeight="1" x14ac:dyDescent="0.25">
      <c r="A102" s="99" t="s">
        <v>267</v>
      </c>
      <c r="B102" s="29" t="s">
        <v>22</v>
      </c>
      <c r="C102" s="81" t="s">
        <v>105</v>
      </c>
      <c r="D102" s="99" t="s">
        <v>267</v>
      </c>
      <c r="E102" s="29" t="s">
        <v>24</v>
      </c>
      <c r="F102" s="81" t="s">
        <v>105</v>
      </c>
      <c r="G102" s="35">
        <v>515</v>
      </c>
      <c r="H102" s="35"/>
      <c r="I102" s="35">
        <v>22</v>
      </c>
      <c r="J102" s="35">
        <f>SUM(G102:I102)</f>
        <v>537</v>
      </c>
      <c r="K102" s="218" t="s">
        <v>320</v>
      </c>
      <c r="L102" s="218" t="s">
        <v>281</v>
      </c>
      <c r="M102" s="166"/>
      <c r="N102" s="166"/>
      <c r="O102" s="166" t="s">
        <v>98</v>
      </c>
      <c r="P102" s="166"/>
      <c r="Q102" s="166" t="s">
        <v>98</v>
      </c>
      <c r="R102" s="310"/>
    </row>
    <row r="103" spans="1:18" s="19" customFormat="1" x14ac:dyDescent="0.25">
      <c r="A103" s="99" t="s">
        <v>268</v>
      </c>
      <c r="B103" s="29"/>
      <c r="C103" s="81" t="s">
        <v>105</v>
      </c>
      <c r="D103" s="99" t="s">
        <v>268</v>
      </c>
      <c r="E103" s="29"/>
      <c r="F103" s="81" t="s">
        <v>105</v>
      </c>
      <c r="G103" s="35">
        <v>665</v>
      </c>
      <c r="H103" s="35"/>
      <c r="I103" s="35">
        <v>73</v>
      </c>
      <c r="J103" s="35">
        <f>SUM(G103:I103)</f>
        <v>738</v>
      </c>
      <c r="K103" s="378" t="s">
        <v>321</v>
      </c>
      <c r="L103" s="378" t="s">
        <v>281</v>
      </c>
      <c r="M103" s="372"/>
      <c r="N103" s="372"/>
      <c r="O103" s="372" t="s">
        <v>98</v>
      </c>
      <c r="P103" s="372"/>
      <c r="Q103" s="372" t="s">
        <v>98</v>
      </c>
      <c r="R103" s="372"/>
    </row>
    <row r="104" spans="1:18" s="1" customFormat="1" x14ac:dyDescent="0.25">
      <c r="A104" s="102" t="s">
        <v>269</v>
      </c>
      <c r="B104" s="26"/>
      <c r="C104" s="82"/>
      <c r="D104" s="102" t="s">
        <v>270</v>
      </c>
      <c r="E104" s="26"/>
      <c r="F104" s="82"/>
      <c r="G104" s="83"/>
      <c r="H104" s="83"/>
      <c r="I104" s="83"/>
      <c r="J104" s="83"/>
      <c r="K104" s="379"/>
      <c r="L104" s="379"/>
      <c r="M104" s="373"/>
      <c r="N104" s="373"/>
      <c r="O104" s="373"/>
      <c r="P104" s="373"/>
      <c r="Q104" s="373"/>
      <c r="R104" s="373"/>
    </row>
    <row r="105" spans="1:18" s="1" customFormat="1" x14ac:dyDescent="0.25">
      <c r="A105" s="102" t="s">
        <v>271</v>
      </c>
      <c r="B105" s="26"/>
      <c r="C105" s="82"/>
      <c r="D105" s="102" t="s">
        <v>271</v>
      </c>
      <c r="E105" s="26"/>
      <c r="F105" s="82"/>
      <c r="G105" s="83"/>
      <c r="H105" s="83"/>
      <c r="I105" s="83"/>
      <c r="J105" s="83"/>
      <c r="K105" s="379"/>
      <c r="L105" s="379"/>
      <c r="M105" s="373"/>
      <c r="N105" s="373"/>
      <c r="O105" s="373"/>
      <c r="P105" s="373"/>
      <c r="Q105" s="373"/>
      <c r="R105" s="373"/>
    </row>
    <row r="106" spans="1:18" s="1" customFormat="1" ht="62.25" customHeight="1" x14ac:dyDescent="0.25">
      <c r="A106" s="103" t="s">
        <v>103</v>
      </c>
      <c r="B106" s="101" t="s">
        <v>22</v>
      </c>
      <c r="C106" s="96"/>
      <c r="D106" s="103" t="s">
        <v>103</v>
      </c>
      <c r="E106" s="101" t="s">
        <v>22</v>
      </c>
      <c r="F106" s="96"/>
      <c r="G106" s="97"/>
      <c r="H106" s="97"/>
      <c r="I106" s="97"/>
      <c r="J106" s="97"/>
      <c r="K106" s="380"/>
      <c r="L106" s="380"/>
      <c r="M106" s="374"/>
      <c r="N106" s="374"/>
      <c r="O106" s="374"/>
      <c r="P106" s="374"/>
      <c r="Q106" s="374"/>
      <c r="R106" s="374"/>
    </row>
    <row r="107" spans="1:18" x14ac:dyDescent="0.25">
      <c r="G107" s="2">
        <f t="shared" ref="G107:I107" si="0">SUM(G3:G106)</f>
        <v>19400</v>
      </c>
      <c r="H107" s="2">
        <f t="shared" si="0"/>
        <v>2700</v>
      </c>
      <c r="I107" s="2">
        <f t="shared" si="0"/>
        <v>5322</v>
      </c>
      <c r="J107" s="2">
        <f>SUM(J3:J106)</f>
        <v>27422</v>
      </c>
      <c r="K107" s="1"/>
      <c r="L107" s="1"/>
      <c r="M107" s="1"/>
      <c r="N107" s="1"/>
      <c r="O107" s="1"/>
      <c r="P107" s="1"/>
      <c r="Q107" s="1"/>
      <c r="R107" s="1"/>
    </row>
    <row r="109" spans="1:18" x14ac:dyDescent="0.25">
      <c r="G109" s="8" t="s">
        <v>7</v>
      </c>
      <c r="H109" s="8" t="s">
        <v>8</v>
      </c>
      <c r="I109" s="8"/>
      <c r="J109" s="8" t="s">
        <v>9</v>
      </c>
    </row>
    <row r="110" spans="1:18" x14ac:dyDescent="0.25">
      <c r="G110" s="2">
        <f>G107</f>
        <v>19400</v>
      </c>
      <c r="H110" s="384">
        <f>H107+I107</f>
        <v>8022</v>
      </c>
      <c r="I110" s="384"/>
      <c r="J110" s="2">
        <f>J107</f>
        <v>27422</v>
      </c>
    </row>
    <row r="111" spans="1:18" x14ac:dyDescent="0.25">
      <c r="G111" s="2">
        <f>G110/J110</f>
        <v>0.70746116257019909</v>
      </c>
      <c r="H111" s="384">
        <f>H110/J110</f>
        <v>0.29253883742980091</v>
      </c>
      <c r="I111" s="384"/>
      <c r="J111" s="2">
        <f>J110/J110</f>
        <v>1</v>
      </c>
    </row>
    <row r="112" spans="1:18" x14ac:dyDescent="0.25">
      <c r="G112" s="376" t="s">
        <v>20</v>
      </c>
      <c r="H112" s="376"/>
      <c r="I112" s="376"/>
      <c r="J112" s="376"/>
      <c r="M112" s="376" t="s">
        <v>21</v>
      </c>
      <c r="N112" s="376"/>
      <c r="O112" s="376"/>
      <c r="P112" s="376"/>
      <c r="Q112" s="376"/>
      <c r="R112" s="376"/>
    </row>
    <row r="113" spans="7:18" x14ac:dyDescent="0.25">
      <c r="G113" s="2">
        <f t="shared" ref="G113:I113" si="1">COUNTA(G3:G106)</f>
        <v>29</v>
      </c>
      <c r="H113" s="2">
        <f t="shared" si="1"/>
        <v>17</v>
      </c>
      <c r="I113" s="2">
        <f t="shared" si="1"/>
        <v>30</v>
      </c>
      <c r="J113" s="2">
        <f>COUNTA(J3:J106)</f>
        <v>30</v>
      </c>
      <c r="M113" s="9">
        <f>COUNTA(M3:M106)</f>
        <v>15</v>
      </c>
      <c r="N113" s="9">
        <f t="shared" ref="N113:R113" si="2">COUNTA(N3:N106)</f>
        <v>0</v>
      </c>
      <c r="O113" s="9">
        <f t="shared" si="2"/>
        <v>15</v>
      </c>
      <c r="P113" s="9">
        <f t="shared" si="2"/>
        <v>0</v>
      </c>
      <c r="Q113" s="9">
        <f t="shared" si="2"/>
        <v>15</v>
      </c>
      <c r="R113" s="9">
        <f t="shared" si="2"/>
        <v>0</v>
      </c>
    </row>
  </sheetData>
  <mergeCells count="82">
    <mergeCell ref="K46:K51"/>
    <mergeCell ref="L1:L2"/>
    <mergeCell ref="M1:M2"/>
    <mergeCell ref="K103:K106"/>
    <mergeCell ref="L3:L20"/>
    <mergeCell ref="L21:L38"/>
    <mergeCell ref="L39:L51"/>
    <mergeCell ref="L52:L60"/>
    <mergeCell ref="L61:L65"/>
    <mergeCell ref="L67:L82"/>
    <mergeCell ref="L84:L89"/>
    <mergeCell ref="L90:L101"/>
    <mergeCell ref="L103:L106"/>
    <mergeCell ref="M103:M106"/>
    <mergeCell ref="M90:M101"/>
    <mergeCell ref="M84:M89"/>
    <mergeCell ref="H110:I110"/>
    <mergeCell ref="H111:I111"/>
    <mergeCell ref="G112:J112"/>
    <mergeCell ref="M112:R112"/>
    <mergeCell ref="O1:O2"/>
    <mergeCell ref="P1:P2"/>
    <mergeCell ref="Q1:Q2"/>
    <mergeCell ref="R1:R2"/>
    <mergeCell ref="K3:K20"/>
    <mergeCell ref="K21:K38"/>
    <mergeCell ref="K52:K60"/>
    <mergeCell ref="K61:K65"/>
    <mergeCell ref="K67:K82"/>
    <mergeCell ref="K84:K89"/>
    <mergeCell ref="K90:K101"/>
    <mergeCell ref="K39:K45"/>
    <mergeCell ref="A1:C1"/>
    <mergeCell ref="D1:F1"/>
    <mergeCell ref="G1:J1"/>
    <mergeCell ref="K1:K2"/>
    <mergeCell ref="N1:N2"/>
    <mergeCell ref="N103:N106"/>
    <mergeCell ref="O103:O106"/>
    <mergeCell ref="P103:P106"/>
    <mergeCell ref="Q103:Q106"/>
    <mergeCell ref="R103:R106"/>
    <mergeCell ref="N90:N101"/>
    <mergeCell ref="O90:O101"/>
    <mergeCell ref="P90:P101"/>
    <mergeCell ref="Q90:Q101"/>
    <mergeCell ref="R90:R101"/>
    <mergeCell ref="N84:N89"/>
    <mergeCell ref="O84:O89"/>
    <mergeCell ref="P84:P89"/>
    <mergeCell ref="Q84:Q89"/>
    <mergeCell ref="R84:R89"/>
    <mergeCell ref="R67:R82"/>
    <mergeCell ref="M61:M65"/>
    <mergeCell ref="N61:N65"/>
    <mergeCell ref="O61:O65"/>
    <mergeCell ref="P61:P65"/>
    <mergeCell ref="Q61:Q65"/>
    <mergeCell ref="R61:R65"/>
    <mergeCell ref="M67:M82"/>
    <mergeCell ref="N67:N82"/>
    <mergeCell ref="O67:O82"/>
    <mergeCell ref="P67:P82"/>
    <mergeCell ref="Q67:Q82"/>
    <mergeCell ref="R52:R60"/>
    <mergeCell ref="M16:M17"/>
    <mergeCell ref="N16:N17"/>
    <mergeCell ref="O16:O17"/>
    <mergeCell ref="P16:P17"/>
    <mergeCell ref="Q16:Q17"/>
    <mergeCell ref="R16:R17"/>
    <mergeCell ref="M52:M60"/>
    <mergeCell ref="N52:N60"/>
    <mergeCell ref="O52:O60"/>
    <mergeCell ref="P52:P60"/>
    <mergeCell ref="Q52:Q60"/>
    <mergeCell ref="R9:R12"/>
    <mergeCell ref="M9:M12"/>
    <mergeCell ref="N9:N12"/>
    <mergeCell ref="O9:O12"/>
    <mergeCell ref="P9:P12"/>
    <mergeCell ref="Q9:Q12"/>
  </mergeCells>
  <pageMargins left="0.7" right="0.7" top="0.78740157499999996" bottom="0.78740157499999996"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2"/>
  <sheetViews>
    <sheetView showGridLines="0" topLeftCell="D1" zoomScaleNormal="100" workbookViewId="0">
      <selection activeCell="K3" sqref="K3:K12"/>
    </sheetView>
  </sheetViews>
  <sheetFormatPr baseColWidth="10" defaultColWidth="10.7109375" defaultRowHeight="15" x14ac:dyDescent="0.25"/>
  <cols>
    <col min="1" max="1" width="28.140625" bestFit="1" customWidth="1"/>
    <col min="4" max="4" width="28.140625" bestFit="1" customWidth="1"/>
    <col min="10" max="10" width="7.85546875" bestFit="1" customWidth="1"/>
    <col min="11" max="11" width="59.85546875" customWidth="1"/>
    <col min="12" max="12" width="45.5703125" bestFit="1" customWidth="1"/>
    <col min="13" max="13" width="13.7109375" bestFit="1" customWidth="1"/>
    <col min="14" max="14" width="10.28515625" bestFit="1" customWidth="1"/>
    <col min="15" max="15" width="9.7109375" bestFit="1" customWidth="1"/>
    <col min="16" max="16" width="12.28515625" bestFit="1" customWidth="1"/>
    <col min="17" max="17" width="9.28515625" bestFit="1" customWidth="1"/>
    <col min="18" max="18" width="9.5703125" bestFit="1" customWidth="1"/>
  </cols>
  <sheetData>
    <row r="1" spans="1:18" x14ac:dyDescent="0.25">
      <c r="A1" s="377" t="s">
        <v>0</v>
      </c>
      <c r="B1" s="377"/>
      <c r="C1" s="377"/>
      <c r="D1" s="377" t="s">
        <v>3</v>
      </c>
      <c r="E1" s="377"/>
      <c r="F1" s="377"/>
      <c r="G1" s="377" t="s">
        <v>19</v>
      </c>
      <c r="H1" s="377"/>
      <c r="I1" s="377"/>
      <c r="J1" s="377"/>
      <c r="K1" s="377" t="s">
        <v>10</v>
      </c>
      <c r="L1" s="377" t="s">
        <v>11</v>
      </c>
      <c r="M1" s="377" t="s">
        <v>15</v>
      </c>
      <c r="N1" s="377" t="s">
        <v>16</v>
      </c>
      <c r="O1" s="377" t="s">
        <v>17</v>
      </c>
      <c r="P1" s="377" t="s">
        <v>18</v>
      </c>
      <c r="Q1" s="377" t="s">
        <v>13</v>
      </c>
      <c r="R1" s="377" t="s">
        <v>14</v>
      </c>
    </row>
    <row r="2" spans="1:18" x14ac:dyDescent="0.25">
      <c r="A2" s="6" t="s">
        <v>1</v>
      </c>
      <c r="B2" s="6" t="s">
        <v>2</v>
      </c>
      <c r="C2" s="54" t="s">
        <v>52</v>
      </c>
      <c r="D2" s="7" t="s">
        <v>1</v>
      </c>
      <c r="E2" s="7" t="s">
        <v>2</v>
      </c>
      <c r="F2" s="54" t="s">
        <v>52</v>
      </c>
      <c r="G2" s="7" t="s">
        <v>4</v>
      </c>
      <c r="H2" s="7" t="s">
        <v>5</v>
      </c>
      <c r="I2" s="7" t="s">
        <v>12</v>
      </c>
      <c r="J2" s="7" t="s">
        <v>6</v>
      </c>
      <c r="K2" s="377"/>
      <c r="L2" s="377"/>
      <c r="M2" s="377"/>
      <c r="N2" s="377"/>
      <c r="O2" s="377"/>
      <c r="P2" s="377"/>
      <c r="Q2" s="377"/>
      <c r="R2" s="377"/>
    </row>
    <row r="3" spans="1:18" x14ac:dyDescent="0.25">
      <c r="A3" s="18" t="s">
        <v>323</v>
      </c>
      <c r="B3" s="19"/>
      <c r="C3" s="20" t="s">
        <v>276</v>
      </c>
      <c r="D3" s="18" t="s">
        <v>329</v>
      </c>
      <c r="E3" s="19"/>
      <c r="F3" s="20" t="s">
        <v>276</v>
      </c>
      <c r="G3" s="416">
        <v>-213</v>
      </c>
      <c r="H3" s="416">
        <v>0</v>
      </c>
      <c r="I3" s="416">
        <v>-33</v>
      </c>
      <c r="J3" s="18">
        <v>-246</v>
      </c>
      <c r="K3" s="378" t="s">
        <v>336</v>
      </c>
      <c r="L3" s="18" t="s">
        <v>335</v>
      </c>
      <c r="M3" s="18"/>
      <c r="N3" s="18"/>
      <c r="O3" s="18" t="s">
        <v>334</v>
      </c>
      <c r="P3" s="18" t="s">
        <v>334</v>
      </c>
      <c r="Q3" s="18"/>
      <c r="R3" s="21" t="s">
        <v>334</v>
      </c>
    </row>
    <row r="4" spans="1:18" x14ac:dyDescent="0.25">
      <c r="A4" s="369" t="s">
        <v>324</v>
      </c>
      <c r="B4" s="1"/>
      <c r="C4" s="17"/>
      <c r="D4" s="369" t="s">
        <v>324</v>
      </c>
      <c r="E4" s="1"/>
      <c r="F4" s="17"/>
      <c r="G4" s="417"/>
      <c r="H4" s="417"/>
      <c r="I4" s="417"/>
      <c r="J4" s="16"/>
      <c r="K4" s="379"/>
      <c r="L4" s="16"/>
      <c r="M4" s="16"/>
      <c r="N4" s="16"/>
      <c r="O4" s="16" t="s">
        <v>334</v>
      </c>
      <c r="P4" s="16"/>
      <c r="Q4" s="16"/>
      <c r="R4" s="22"/>
    </row>
    <row r="5" spans="1:18" x14ac:dyDescent="0.25">
      <c r="A5" s="369" t="s">
        <v>328</v>
      </c>
      <c r="B5" s="1"/>
      <c r="C5" s="17"/>
      <c r="D5" s="369" t="s">
        <v>328</v>
      </c>
      <c r="E5" s="1"/>
      <c r="F5" s="17"/>
      <c r="G5" s="417"/>
      <c r="H5" s="417"/>
      <c r="I5" s="417"/>
      <c r="J5" s="16"/>
      <c r="K5" s="379"/>
      <c r="L5" s="16"/>
      <c r="M5" s="16"/>
      <c r="N5" s="16"/>
      <c r="O5" s="16"/>
      <c r="P5" s="16"/>
      <c r="Q5" s="16"/>
      <c r="R5" s="22"/>
    </row>
    <row r="6" spans="1:18" x14ac:dyDescent="0.25">
      <c r="A6" s="369" t="s">
        <v>103</v>
      </c>
      <c r="B6" s="85" t="s">
        <v>61</v>
      </c>
      <c r="C6" s="17"/>
      <c r="D6" s="369" t="s">
        <v>103</v>
      </c>
      <c r="E6" s="85" t="s">
        <v>61</v>
      </c>
      <c r="F6" s="17"/>
      <c r="G6" s="417"/>
      <c r="H6" s="417"/>
      <c r="I6" s="417"/>
      <c r="J6" s="16"/>
      <c r="K6" s="379"/>
      <c r="L6" s="16"/>
      <c r="M6" s="16"/>
      <c r="N6" s="16"/>
      <c r="O6" s="16"/>
      <c r="P6" s="16"/>
      <c r="Q6" s="16"/>
      <c r="R6" s="22"/>
    </row>
    <row r="7" spans="1:18" x14ac:dyDescent="0.25">
      <c r="A7" s="369" t="s">
        <v>325</v>
      </c>
      <c r="B7" s="370"/>
      <c r="C7" s="17"/>
      <c r="D7" s="369" t="s">
        <v>325</v>
      </c>
      <c r="E7" s="1"/>
      <c r="F7" s="17"/>
      <c r="G7" s="417"/>
      <c r="H7" s="417"/>
      <c r="I7" s="417"/>
      <c r="J7" s="16"/>
      <c r="K7" s="379"/>
      <c r="L7" s="16"/>
      <c r="M7" s="16"/>
      <c r="N7" s="16"/>
      <c r="O7" s="16"/>
      <c r="P7" s="16"/>
      <c r="Q7" s="16"/>
      <c r="R7" s="22"/>
    </row>
    <row r="8" spans="1:18" x14ac:dyDescent="0.25">
      <c r="A8" s="369" t="s">
        <v>327</v>
      </c>
      <c r="B8" s="370"/>
      <c r="C8" s="17"/>
      <c r="D8" s="369" t="s">
        <v>326</v>
      </c>
      <c r="E8" s="85" t="s">
        <v>22</v>
      </c>
      <c r="F8" s="17"/>
      <c r="G8" s="417"/>
      <c r="H8" s="417"/>
      <c r="I8" s="417"/>
      <c r="J8" s="16"/>
      <c r="K8" s="379"/>
      <c r="L8" s="16"/>
      <c r="M8" s="16"/>
      <c r="N8" s="16"/>
      <c r="O8" s="16"/>
      <c r="P8" s="16"/>
      <c r="Q8" s="16"/>
      <c r="R8" s="22"/>
    </row>
    <row r="9" spans="1:18" x14ac:dyDescent="0.25">
      <c r="A9" s="369" t="s">
        <v>103</v>
      </c>
      <c r="B9" s="85" t="s">
        <v>22</v>
      </c>
      <c r="C9" s="17"/>
      <c r="D9" s="369" t="s">
        <v>330</v>
      </c>
      <c r="E9" s="1"/>
      <c r="F9" s="17"/>
      <c r="G9" s="417"/>
      <c r="H9" s="417"/>
      <c r="I9" s="417"/>
      <c r="J9" s="16"/>
      <c r="K9" s="379"/>
      <c r="L9" s="16"/>
      <c r="M9" s="16"/>
      <c r="N9" s="16"/>
      <c r="O9" s="16"/>
      <c r="P9" s="16"/>
      <c r="Q9" s="16"/>
      <c r="R9" s="22"/>
    </row>
    <row r="10" spans="1:18" x14ac:dyDescent="0.25">
      <c r="A10" s="16"/>
      <c r="B10" s="1"/>
      <c r="C10" s="17"/>
      <c r="D10" s="369" t="s">
        <v>331</v>
      </c>
      <c r="E10" s="85" t="s">
        <v>22</v>
      </c>
      <c r="F10" s="17"/>
      <c r="G10" s="417"/>
      <c r="H10" s="417"/>
      <c r="I10" s="417"/>
      <c r="J10" s="16"/>
      <c r="K10" s="379"/>
      <c r="L10" s="16"/>
      <c r="M10" s="16"/>
      <c r="N10" s="16"/>
      <c r="O10" s="16"/>
      <c r="P10" s="16"/>
      <c r="Q10" s="16"/>
      <c r="R10" s="22"/>
    </row>
    <row r="11" spans="1:18" x14ac:dyDescent="0.25">
      <c r="A11" s="16"/>
      <c r="B11" s="1"/>
      <c r="C11" s="17"/>
      <c r="D11" s="369" t="s">
        <v>332</v>
      </c>
      <c r="E11" s="1"/>
      <c r="F11" s="17"/>
      <c r="G11" s="417"/>
      <c r="H11" s="417"/>
      <c r="I11" s="417"/>
      <c r="J11" s="16"/>
      <c r="K11" s="379"/>
      <c r="L11" s="16"/>
      <c r="M11" s="16"/>
      <c r="N11" s="16"/>
      <c r="O11" s="16"/>
      <c r="P11" s="16"/>
      <c r="Q11" s="16"/>
      <c r="R11" s="22"/>
    </row>
    <row r="12" spans="1:18" ht="84.75" customHeight="1" x14ac:dyDescent="0.25">
      <c r="A12" s="16"/>
      <c r="B12" s="1"/>
      <c r="C12" s="17"/>
      <c r="D12" s="371" t="s">
        <v>333</v>
      </c>
      <c r="E12" s="85" t="s">
        <v>22</v>
      </c>
      <c r="F12" s="17"/>
      <c r="G12" s="418"/>
      <c r="H12" s="418"/>
      <c r="I12" s="418"/>
      <c r="J12" s="16"/>
      <c r="K12" s="380"/>
      <c r="L12" s="16"/>
      <c r="M12" s="16"/>
      <c r="N12" s="16"/>
      <c r="O12" s="16"/>
      <c r="P12" s="16"/>
      <c r="Q12" s="16"/>
      <c r="R12" s="22"/>
    </row>
    <row r="13" spans="1:18" x14ac:dyDescent="0.25">
      <c r="A13" s="18"/>
      <c r="B13" s="19"/>
      <c r="C13" s="20"/>
      <c r="D13" s="18"/>
      <c r="E13" s="19"/>
      <c r="F13" s="20"/>
      <c r="G13" s="18"/>
      <c r="H13" s="18"/>
      <c r="I13" s="18"/>
      <c r="J13" s="18"/>
      <c r="K13" s="18"/>
      <c r="L13" s="18"/>
      <c r="M13" s="18"/>
      <c r="N13" s="18"/>
      <c r="O13" s="18"/>
      <c r="P13" s="18"/>
      <c r="Q13" s="18"/>
      <c r="R13" s="21"/>
    </row>
    <row r="14" spans="1:18" x14ac:dyDescent="0.25">
      <c r="A14" s="16"/>
      <c r="B14" s="1"/>
      <c r="C14" s="17"/>
      <c r="D14" s="16"/>
      <c r="E14" s="1"/>
      <c r="F14" s="17"/>
      <c r="G14" s="16"/>
      <c r="H14" s="16"/>
      <c r="I14" s="16"/>
      <c r="J14" s="16"/>
      <c r="K14" s="16"/>
      <c r="L14" s="16"/>
      <c r="M14" s="16"/>
      <c r="N14" s="16"/>
      <c r="O14" s="16"/>
      <c r="P14" s="16"/>
      <c r="Q14" s="16"/>
      <c r="R14" s="22"/>
    </row>
    <row r="15" spans="1:18" x14ac:dyDescent="0.25">
      <c r="A15" s="3"/>
      <c r="B15" s="4"/>
      <c r="C15" s="5"/>
      <c r="D15" s="3"/>
      <c r="E15" s="4"/>
      <c r="F15" s="5"/>
      <c r="G15" s="3"/>
      <c r="H15" s="3"/>
      <c r="I15" s="3"/>
      <c r="J15" s="3"/>
      <c r="K15" s="3"/>
      <c r="L15" s="3"/>
      <c r="M15" s="3"/>
      <c r="N15" s="3"/>
      <c r="O15" s="3"/>
      <c r="P15" s="3"/>
      <c r="Q15" s="3"/>
      <c r="R15" s="10"/>
    </row>
    <row r="16" spans="1:18" x14ac:dyDescent="0.25">
      <c r="G16" s="2">
        <f>SUM(G3:G15)</f>
        <v>-213</v>
      </c>
      <c r="H16" s="2">
        <f t="shared" ref="H16:J16" si="0">SUM(H3:H15)</f>
        <v>0</v>
      </c>
      <c r="I16" s="2">
        <f t="shared" si="0"/>
        <v>-33</v>
      </c>
      <c r="J16" s="2">
        <f t="shared" si="0"/>
        <v>-246</v>
      </c>
      <c r="K16" s="1"/>
      <c r="L16" s="1"/>
      <c r="M16" s="1"/>
      <c r="N16" s="1"/>
      <c r="O16" s="1"/>
      <c r="P16" s="1"/>
      <c r="Q16" s="1"/>
      <c r="R16" s="1"/>
    </row>
    <row r="18" spans="7:18" x14ac:dyDescent="0.25">
      <c r="G18" s="8" t="s">
        <v>7</v>
      </c>
      <c r="H18" s="8" t="s">
        <v>8</v>
      </c>
      <c r="I18" s="8"/>
      <c r="J18" s="8" t="s">
        <v>9</v>
      </c>
    </row>
    <row r="19" spans="7:18" x14ac:dyDescent="0.25">
      <c r="G19" s="2">
        <f>G16</f>
        <v>-213</v>
      </c>
      <c r="H19" s="384">
        <f>H16+I16</f>
        <v>-33</v>
      </c>
      <c r="I19" s="384"/>
      <c r="J19" s="2">
        <f>J16</f>
        <v>-246</v>
      </c>
    </row>
    <row r="20" spans="7:18" x14ac:dyDescent="0.25">
      <c r="G20" s="2">
        <f>G19/J19</f>
        <v>0.86585365853658536</v>
      </c>
      <c r="H20" s="384">
        <f>H19/J19</f>
        <v>0.13414634146341464</v>
      </c>
      <c r="I20" s="384"/>
      <c r="J20" s="2">
        <f>J19/J19</f>
        <v>1</v>
      </c>
    </row>
    <row r="21" spans="7:18" x14ac:dyDescent="0.25">
      <c r="G21" s="376" t="s">
        <v>20</v>
      </c>
      <c r="H21" s="376"/>
      <c r="I21" s="376"/>
      <c r="J21" s="376"/>
      <c r="M21" s="376" t="s">
        <v>21</v>
      </c>
      <c r="N21" s="376"/>
      <c r="O21" s="376"/>
      <c r="P21" s="376"/>
      <c r="Q21" s="376"/>
      <c r="R21" s="376"/>
    </row>
    <row r="22" spans="7:18" x14ac:dyDescent="0.25">
      <c r="G22" s="2">
        <f>COUNTA(G13:G15)</f>
        <v>0</v>
      </c>
      <c r="H22" s="2">
        <f>COUNTA(H13:H15)</f>
        <v>0</v>
      </c>
      <c r="I22" s="2">
        <f>COUNTA(I13:I15)</f>
        <v>0</v>
      </c>
      <c r="J22" s="2">
        <f>COUNTA(J13:J15)</f>
        <v>0</v>
      </c>
      <c r="M22" s="9">
        <f>COUNTA(M3:M15)</f>
        <v>0</v>
      </c>
      <c r="N22" s="9">
        <f t="shared" ref="N22:R22" si="1">COUNTA(N3:N15)</f>
        <v>0</v>
      </c>
      <c r="O22" s="9">
        <f t="shared" si="1"/>
        <v>2</v>
      </c>
      <c r="P22" s="9">
        <f t="shared" si="1"/>
        <v>1</v>
      </c>
      <c r="Q22" s="9">
        <f t="shared" si="1"/>
        <v>0</v>
      </c>
      <c r="R22" s="9">
        <f t="shared" si="1"/>
        <v>1</v>
      </c>
    </row>
  </sheetData>
  <mergeCells count="19">
    <mergeCell ref="H19:I19"/>
    <mergeCell ref="H20:I20"/>
    <mergeCell ref="G21:J21"/>
    <mergeCell ref="M21:R21"/>
    <mergeCell ref="R1:R2"/>
    <mergeCell ref="M1:M2"/>
    <mergeCell ref="N1:N2"/>
    <mergeCell ref="O1:O2"/>
    <mergeCell ref="P1:P2"/>
    <mergeCell ref="Q1:Q2"/>
    <mergeCell ref="G3:G12"/>
    <mergeCell ref="H3:H12"/>
    <mergeCell ref="I3:I12"/>
    <mergeCell ref="K3:K12"/>
    <mergeCell ref="A1:C1"/>
    <mergeCell ref="D1:F1"/>
    <mergeCell ref="G1:J1"/>
    <mergeCell ref="K1:K2"/>
    <mergeCell ref="L1:L2"/>
  </mergeCell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8</vt:i4>
      </vt:variant>
    </vt:vector>
  </HeadingPairs>
  <TitlesOfParts>
    <vt:vector size="8" baseType="lpstr">
      <vt:lpstr>Übersicht</vt:lpstr>
      <vt:lpstr>BA Altona</vt:lpstr>
      <vt:lpstr>BA Nord</vt:lpstr>
      <vt:lpstr>BA Mitte</vt:lpstr>
      <vt:lpstr>BA Eimsbüttel</vt:lpstr>
      <vt:lpstr>BA Bergedorf</vt:lpstr>
      <vt:lpstr>BA Harburg</vt:lpstr>
      <vt:lpstr>BA Wandsbek</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Münsterberg, Janic</dc:creator>
  <cp:lastModifiedBy>Töner, Frederik</cp:lastModifiedBy>
  <cp:lastPrinted>2019-11-21T13:39:18Z</cp:lastPrinted>
  <dcterms:created xsi:type="dcterms:W3CDTF">2019-10-16T06:29:22Z</dcterms:created>
  <dcterms:modified xsi:type="dcterms:W3CDTF">2019-12-17T16:37:18Z</dcterms:modified>
</cp:coreProperties>
</file>